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9\共有フォルダー\営業共有\01_採用面接資料\01_中途\"/>
    </mc:Choice>
  </mc:AlternateContent>
  <xr:revisionPtr revIDLastSave="0" documentId="13_ncr:1_{07ED5F07-D745-4DD5-8DF4-349BAE67DFD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経　歴　書" sheetId="6" r:id="rId1"/>
    <sheet name="工事経歴内容 " sheetId="7" r:id="rId2"/>
    <sheet name="所有資格" sheetId="8" r:id="rId3"/>
  </sheets>
  <definedNames>
    <definedName name="_xlnm.Print_Titles" localSheetId="1">'工事経歴内容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6" l="1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18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3" i="7"/>
  <c r="F45" i="6"/>
  <c r="A45" i="6"/>
  <c r="F44" i="6"/>
  <c r="A44" i="6"/>
  <c r="F43" i="6"/>
  <c r="A43" i="6"/>
  <c r="F42" i="6"/>
  <c r="A42" i="6"/>
  <c r="F41" i="6"/>
  <c r="A41" i="6"/>
  <c r="K10" i="6"/>
  <c r="K9" i="6"/>
  <c r="K8" i="6"/>
  <c r="K7" i="6"/>
  <c r="G10" i="6"/>
  <c r="G9" i="6"/>
  <c r="G8" i="6"/>
  <c r="G7" i="6"/>
  <c r="J1" i="6"/>
  <c r="K18" i="6"/>
  <c r="A19" i="6"/>
  <c r="F19" i="6"/>
  <c r="K19" i="6"/>
  <c r="R19" i="6"/>
  <c r="A20" i="6"/>
  <c r="F20" i="6"/>
  <c r="A21" i="6"/>
  <c r="F21" i="6"/>
  <c r="A22" i="6"/>
  <c r="F22" i="6"/>
  <c r="A23" i="6"/>
  <c r="F23" i="6"/>
  <c r="A24" i="6"/>
  <c r="F24" i="6"/>
  <c r="A25" i="6"/>
  <c r="F25" i="6"/>
  <c r="A26" i="6"/>
  <c r="F26" i="6"/>
  <c r="A27" i="6"/>
  <c r="F27" i="6"/>
  <c r="A28" i="6"/>
  <c r="F28" i="6"/>
  <c r="A29" i="6"/>
  <c r="F29" i="6"/>
  <c r="A30" i="6"/>
  <c r="F30" i="6"/>
  <c r="A31" i="6"/>
  <c r="F31" i="6"/>
  <c r="A32" i="6"/>
  <c r="F32" i="6"/>
  <c r="A33" i="6"/>
  <c r="F33" i="6"/>
  <c r="A34" i="6"/>
  <c r="F34" i="6"/>
  <c r="A35" i="6"/>
  <c r="F35" i="6"/>
  <c r="A36" i="6"/>
  <c r="F36" i="6"/>
  <c r="A37" i="6"/>
  <c r="F37" i="6"/>
  <c r="A38" i="6"/>
  <c r="F38" i="6"/>
  <c r="A39" i="6"/>
  <c r="F39" i="6"/>
  <c r="A40" i="6"/>
  <c r="F40" i="6"/>
  <c r="V50" i="6"/>
  <c r="I1" i="7"/>
  <c r="I3" i="7"/>
  <c r="I24" i="7"/>
</calcChain>
</file>

<file path=xl/sharedStrings.xml><?xml version="1.0" encoding="utf-8"?>
<sst xmlns="http://schemas.openxmlformats.org/spreadsheetml/2006/main" count="174" uniqueCount="107">
  <si>
    <t>期　　　　　　間</t>
    <rPh sb="0" eb="1">
      <t>キ</t>
    </rPh>
    <rPh sb="7" eb="8">
      <t>アイダ</t>
    </rPh>
    <phoneticPr fontId="2"/>
  </si>
  <si>
    <t>役職　他</t>
    <rPh sb="0" eb="2">
      <t>ヤクショク</t>
    </rPh>
    <rPh sb="3" eb="4">
      <t>ホカ</t>
    </rPh>
    <phoneticPr fontId="2"/>
  </si>
  <si>
    <t>勤務会社／元受会社</t>
    <rPh sb="0" eb="2">
      <t>キンム</t>
    </rPh>
    <rPh sb="2" eb="4">
      <t>ガイシャ</t>
    </rPh>
    <rPh sb="5" eb="7">
      <t>モトウケ</t>
    </rPh>
    <rPh sb="7" eb="9">
      <t>ガイシャ</t>
    </rPh>
    <phoneticPr fontId="2"/>
  </si>
  <si>
    <t>発　　注　　者</t>
    <rPh sb="0" eb="1">
      <t>パツ</t>
    </rPh>
    <rPh sb="3" eb="4">
      <t>チュウ</t>
    </rPh>
    <rPh sb="6" eb="7">
      <t>モノ</t>
    </rPh>
    <phoneticPr fontId="2"/>
  </si>
  <si>
    <t>工事担当</t>
    <rPh sb="0" eb="2">
      <t>コウジ</t>
    </rPh>
    <rPh sb="2" eb="4">
      <t>タントウ</t>
    </rPh>
    <phoneticPr fontId="2"/>
  </si>
  <si>
    <t>現場代理人</t>
    <rPh sb="0" eb="2">
      <t>ゲンバ</t>
    </rPh>
    <rPh sb="2" eb="5">
      <t>ダイリニン</t>
    </rPh>
    <phoneticPr fontId="2"/>
  </si>
  <si>
    <t>１級土木施工管理技士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</si>
  <si>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１．氏名及び生年月日</t>
    <rPh sb="2" eb="4">
      <t>シメイ</t>
    </rPh>
    <rPh sb="4" eb="5">
      <t>オヨ</t>
    </rPh>
    <rPh sb="6" eb="8">
      <t>セイネン</t>
    </rPh>
    <rPh sb="8" eb="10">
      <t>ガッピ</t>
    </rPh>
    <phoneticPr fontId="2"/>
  </si>
  <si>
    <t>１．現　住　所</t>
    <rPh sb="2" eb="3">
      <t>ウツツ</t>
    </rPh>
    <rPh sb="4" eb="5">
      <t>ジュウ</t>
    </rPh>
    <rPh sb="6" eb="7">
      <t>トコロ</t>
    </rPh>
    <phoneticPr fontId="2"/>
  </si>
  <si>
    <t>１．最　終　学　歴</t>
    <rPh sb="2" eb="3">
      <t>サイ</t>
    </rPh>
    <rPh sb="4" eb="5">
      <t>オワリ</t>
    </rPh>
    <rPh sb="6" eb="7">
      <t>ガク</t>
    </rPh>
    <rPh sb="8" eb="9">
      <t>レキ</t>
    </rPh>
    <phoneticPr fontId="2"/>
  </si>
  <si>
    <t>１．法令による免許等</t>
    <rPh sb="2" eb="4">
      <t>ホウレイ</t>
    </rPh>
    <rPh sb="7" eb="9">
      <t>メンキョ</t>
    </rPh>
    <rPh sb="9" eb="10">
      <t>ナド</t>
    </rPh>
    <phoneticPr fontId="2"/>
  </si>
  <si>
    <t>１．職　　　歴</t>
    <rPh sb="2" eb="3">
      <t>ショク</t>
    </rPh>
    <rPh sb="6" eb="7">
      <t>レキ</t>
    </rPh>
    <phoneticPr fontId="2"/>
  </si>
  <si>
    <t>入社</t>
    <rPh sb="0" eb="2">
      <t>ニュウシャ</t>
    </rPh>
    <phoneticPr fontId="2"/>
  </si>
  <si>
    <t>１．業　務　経　歴</t>
    <rPh sb="2" eb="3">
      <t>ギョウ</t>
    </rPh>
    <rPh sb="4" eb="5">
      <t>ツトム</t>
    </rPh>
    <rPh sb="6" eb="7">
      <t>ヘ</t>
    </rPh>
    <rPh sb="8" eb="9">
      <t>レキ</t>
    </rPh>
    <phoneticPr fontId="2"/>
  </si>
  <si>
    <t>１．賞　　　　罰</t>
    <rPh sb="2" eb="3">
      <t>ショウ</t>
    </rPh>
    <rPh sb="7" eb="8">
      <t>バツ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</si>
  <si>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</si>
  <si>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</si>
  <si>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</si>
  <si>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な　　　し</t>
    <phoneticPr fontId="2"/>
  </si>
  <si>
    <t>〃</t>
    <phoneticPr fontId="2"/>
  </si>
  <si>
    <t>工　　事　(業　　務)　　名</t>
    <rPh sb="0" eb="1">
      <t>コウ</t>
    </rPh>
    <rPh sb="3" eb="4">
      <t>コト</t>
    </rPh>
    <rPh sb="6" eb="7">
      <t>ギョウ</t>
    </rPh>
    <rPh sb="9" eb="10">
      <t>ツトム</t>
    </rPh>
    <rPh sb="13" eb="14">
      <t>メイ</t>
    </rPh>
    <phoneticPr fontId="2"/>
  </si>
  <si>
    <t>工　　事 　(　業　　務　)　　内　　容</t>
    <rPh sb="0" eb="1">
      <t>コウ</t>
    </rPh>
    <rPh sb="3" eb="4">
      <t>コト</t>
    </rPh>
    <rPh sb="8" eb="9">
      <t>ギョウ</t>
    </rPh>
    <rPh sb="11" eb="12">
      <t>ツトム</t>
    </rPh>
    <rPh sb="16" eb="17">
      <t>ウチ</t>
    </rPh>
    <rPh sb="19" eb="20">
      <t>カタチ</t>
    </rPh>
    <phoneticPr fontId="2"/>
  </si>
  <si>
    <t>△□高等学校 土木科　卒業</t>
    <rPh sb="2" eb="4">
      <t>コウトウ</t>
    </rPh>
    <rPh sb="4" eb="6">
      <t>ガッコウ</t>
    </rPh>
    <rPh sb="7" eb="9">
      <t>ドボク</t>
    </rPh>
    <rPh sb="9" eb="10">
      <t>カ</t>
    </rPh>
    <rPh sb="11" eb="13">
      <t>ソツギョウ</t>
    </rPh>
    <phoneticPr fontId="2"/>
  </si>
  <si>
    <t>～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</si>
  <si>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</si>
  <si>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</si>
  <si>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</si>
  <si>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</si>
  <si>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</si>
  <si>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</si>
  <si>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</si>
  <si>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</si>
  <si>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</si>
  <si>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</si>
  <si>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</si>
  <si>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</si>
  <si>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</si>
  <si>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</si>
  <si>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</si>
  <si>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</si>
  <si>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</si>
  <si>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</si>
  <si>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</si>
  <si>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</si>
  <si>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</si>
  <si>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</si>
  <si>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</si>
  <si>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</si>
  <si>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</si>
  <si>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所有資格</t>
    <rPh sb="0" eb="2">
      <t>ショユウ</t>
    </rPh>
    <rPh sb="2" eb="4">
      <t>シカク</t>
    </rPh>
    <phoneticPr fontId="2"/>
  </si>
  <si>
    <t>資格名称</t>
    <rPh sb="0" eb="2">
      <t>シカク</t>
    </rPh>
    <rPh sb="2" eb="4">
      <t>メイショウ</t>
    </rPh>
    <phoneticPr fontId="2"/>
  </si>
  <si>
    <t>取得年月日</t>
    <rPh sb="0" eb="2">
      <t>シュトク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</si>
  <si>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</si>
  <si>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備　　　　考</t>
    <rPh sb="0" eb="1">
      <t>ビ</t>
    </rPh>
    <rPh sb="5" eb="6">
      <t>コウ</t>
    </rPh>
    <phoneticPr fontId="2"/>
  </si>
  <si>
    <t>甲種火薬類取扱保安責任者</t>
    <rPh sb="0" eb="2">
      <t>コウシュ</t>
    </rPh>
    <rPh sb="2" eb="4">
      <t>カヤク</t>
    </rPh>
    <rPh sb="4" eb="5">
      <t>ルイ</t>
    </rPh>
    <rPh sb="5" eb="7">
      <t>トリアツカイ</t>
    </rPh>
    <rPh sb="7" eb="9">
      <t>ホアン</t>
    </rPh>
    <rPh sb="9" eb="12">
      <t>セキニンシャ</t>
    </rPh>
    <phoneticPr fontId="2"/>
  </si>
  <si>
    <t>管理技術者資格者証</t>
    <rPh sb="0" eb="2">
      <t>カンリ</t>
    </rPh>
    <rPh sb="2" eb="4">
      <t>ギジュツ</t>
    </rPh>
    <rPh sb="4" eb="5">
      <t>シャ</t>
    </rPh>
    <rPh sb="5" eb="8">
      <t>シカクシャ</t>
    </rPh>
    <rPh sb="8" eb="9">
      <t>ショウ</t>
    </rPh>
    <phoneticPr fontId="2"/>
  </si>
  <si>
    <r>
      <t>02045850</t>
    </r>
    <r>
      <rPr>
        <sz val="11"/>
        <rFont val="ＭＳ Ｐゴシック"/>
        <family val="3"/>
        <charset val="128"/>
      </rPr>
      <t/>
    </r>
  </si>
  <si>
    <t>名村　太郎</t>
    <rPh sb="0" eb="2">
      <t>ナムラ</t>
    </rPh>
    <rPh sb="3" eb="5">
      <t>タロウ</t>
    </rPh>
    <phoneticPr fontId="2" alignment="distributed"/>
  </si>
  <si>
    <t>○○県△○市□○町１丁目１番地</t>
    <rPh sb="5" eb="6">
      <t>シ</t>
    </rPh>
    <rPh sb="11" eb="12">
      <t>メ</t>
    </rPh>
    <rPh sb="13" eb="15">
      <t>バンチ</t>
    </rPh>
    <phoneticPr fontId="2"/>
  </si>
  <si>
    <t>××△株式会社</t>
    <phoneticPr fontId="2"/>
  </si>
  <si>
    <t>△□○株式会社</t>
    <phoneticPr fontId="2"/>
  </si>
  <si>
    <t>鵜殿地区低水護岸(その1)工事</t>
    <phoneticPr fontId="2"/>
  </si>
  <si>
    <t>近畿地方建設局</t>
    <phoneticPr fontId="2"/>
  </si>
  <si>
    <t>工事担当</t>
    <phoneticPr fontId="2"/>
  </si>
  <si>
    <t>～</t>
    <phoneticPr fontId="2"/>
  </si>
  <si>
    <t>枚方長尾地区2-1工区排水工事</t>
    <phoneticPr fontId="2"/>
  </si>
  <si>
    <t>住都公団</t>
    <phoneticPr fontId="2"/>
  </si>
  <si>
    <t>兵庫県立総合ﾘﾊﾋﾞﾘﾃｰｼｮﾝｾﾝﾀｰ職員寮新築工事</t>
    <phoneticPr fontId="2"/>
  </si>
  <si>
    <t>兵庫県</t>
    <rPh sb="0" eb="3">
      <t>ヒョウゴケン</t>
    </rPh>
    <phoneticPr fontId="2"/>
  </si>
  <si>
    <t>兵庫県立明石南高等学校改築工事</t>
    <phoneticPr fontId="2"/>
  </si>
  <si>
    <t>兵庫県立明石高等学校資料館新築工事</t>
    <phoneticPr fontId="2"/>
  </si>
  <si>
    <t>担い手育成基盤工事香寺町田野地区第１期</t>
    <phoneticPr fontId="2"/>
  </si>
  <si>
    <t>担い手育成基盤工事香寺町田野地区第３期</t>
    <phoneticPr fontId="2"/>
  </si>
  <si>
    <t>新田辺駅前線(促進工区)道路新設その1工事</t>
    <phoneticPr fontId="2"/>
  </si>
  <si>
    <t>京都府田辺町</t>
    <phoneticPr fontId="2"/>
  </si>
  <si>
    <t>田辺町公共下水道草内地区汚水管布設工事</t>
    <phoneticPr fontId="2"/>
  </si>
  <si>
    <t>田辺町公共下水道河原地区汚水管布設工事</t>
    <phoneticPr fontId="2"/>
  </si>
  <si>
    <t>国道365号線道路改良工事他現場技術業務</t>
    <phoneticPr fontId="2"/>
  </si>
  <si>
    <t>滋賀県</t>
    <rPh sb="0" eb="3">
      <t>シガケン</t>
    </rPh>
    <phoneticPr fontId="2"/>
  </si>
  <si>
    <t>手原川河川改修(その1)工事</t>
    <phoneticPr fontId="2"/>
  </si>
  <si>
    <t>北神工事事務所現場技術業務</t>
    <phoneticPr fontId="2"/>
  </si>
  <si>
    <t>現場技術員</t>
    <rPh sb="0" eb="2">
      <t>ゲンバ</t>
    </rPh>
    <rPh sb="2" eb="5">
      <t>ギジュツイン</t>
    </rPh>
    <phoneticPr fontId="2"/>
  </si>
  <si>
    <t>阪神高速道路公団</t>
    <phoneticPr fontId="2"/>
  </si>
  <si>
    <t>夏厩橋(PC上部）北工事（ｱﾝﾀﾞｰｿﾝ工法）</t>
    <phoneticPr fontId="2"/>
  </si>
  <si>
    <t>上り5径間下り6径間ﾜｰｹﾞﾝ工法 橋長：180m幅員：20m</t>
    <phoneticPr fontId="2"/>
  </si>
  <si>
    <t>日本道路公団</t>
    <phoneticPr fontId="2"/>
  </si>
  <si>
    <t>新神戸トンネル(Ⅱ期)築造工事(第一工区)</t>
    <phoneticPr fontId="2"/>
  </si>
  <si>
    <t>神戸市道路公社</t>
    <phoneticPr fontId="2"/>
  </si>
  <si>
    <t>新和田山トンネル外１件補修工事</t>
    <phoneticPr fontId="2"/>
  </si>
  <si>
    <t>近畿地方建設局</t>
    <phoneticPr fontId="2"/>
  </si>
  <si>
    <t>公共広域基幹河川改修工事（1級河川PC上部工）</t>
    <phoneticPr fontId="2"/>
  </si>
  <si>
    <t>岡山県津山振興局</t>
    <phoneticPr fontId="2"/>
  </si>
  <si>
    <t>PCﾌﾟﾚﾃﾝｼｮﾝ桁ｸﾚｰﾝ架設　2径間橋長：20m幅員：6m</t>
    <phoneticPr fontId="2"/>
  </si>
  <si>
    <t>御津町立室津マンション新築工事</t>
    <phoneticPr fontId="2"/>
  </si>
  <si>
    <t>RC造３F</t>
    <phoneticPr fontId="2"/>
  </si>
  <si>
    <t>御津町</t>
    <rPh sb="0" eb="3">
      <t>ミツチョウ</t>
    </rPh>
    <phoneticPr fontId="2"/>
  </si>
  <si>
    <t>～</t>
    <phoneticPr fontId="2"/>
  </si>
  <si>
    <t>上郡町立高山処理区新築工事</t>
    <phoneticPr fontId="2"/>
  </si>
  <si>
    <t>上郡町</t>
    <phoneticPr fontId="2"/>
  </si>
  <si>
    <t>RC造1F</t>
    <phoneticPr fontId="2"/>
  </si>
  <si>
    <t>〃</t>
    <phoneticPr fontId="2"/>
  </si>
  <si>
    <t>町道第６号線道路改良工事　　　</t>
    <phoneticPr fontId="2"/>
  </si>
  <si>
    <t>新温泉町</t>
    <phoneticPr fontId="2"/>
  </si>
  <si>
    <t>八尾市下水道工事監理業務</t>
    <phoneticPr fontId="2"/>
  </si>
  <si>
    <t>八尾市</t>
    <rPh sb="0" eb="3">
      <t>ヤオシ</t>
    </rPh>
    <phoneticPr fontId="2"/>
  </si>
  <si>
    <t>02045849</t>
    <phoneticPr fontId="2"/>
  </si>
  <si>
    <t>RCCM(積算・施工管理)</t>
    <rPh sb="5" eb="7">
      <t>セキサン</t>
    </rPh>
    <rPh sb="8" eb="10">
      <t>セコウ</t>
    </rPh>
    <rPh sb="10" eb="12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</si>
</sst>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"/>
    <numFmt numFmtId="177" formatCode="yy&quot;年&quot;m&quot;ヶ月&quot;"/>
    <numFmt numFmtId="178" formatCode="&quot;No.&quot;#"/>
    <numFmt numFmtId="179" formatCode="\(\ yy\ &quot;歳)&quot;"/>
    <numFmt numFmtId="180" formatCode="[$-411]ggge&quot;年&quot;mm&quot;月&quot;"/>
    <numFmt numFmtId="181" formatCode="[$-411]gggee&quot;年&quot;mm&quot;月&quot;"/>
    <numFmt numFmtId="182" formatCode="[$-411]gggee&quot;年&quot;mm&quot;月&quot;dd&quot;日生&quot;"/>
    <numFmt numFmtId="183" formatCode="[$-411]ggg\ e&quot;年&quot;\ m&quot;月&quot;\ d&quot;日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/>
    <xf numFmtId="0" fontId="20" fillId="0" borderId="0" xfId="0" applyFont="1" applyAlignment="1">
      <alignment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178" fontId="20" fillId="0" borderId="0" xfId="0" applyNumberFormat="1" applyFont="1" applyAlignment="1">
      <alignment horizontal="left" vertical="center"/>
    </xf>
    <xf numFmtId="178" fontId="20" fillId="0" borderId="0" xfId="0" applyNumberFormat="1" applyFont="1" applyAlignment="1">
      <alignment horizontal="left" vertical="center" shrinkToFit="1"/>
    </xf>
    <xf numFmtId="181" fontId="20" fillId="0" borderId="0" xfId="0" applyNumberFormat="1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176" fontId="20" fillId="0" borderId="0" xfId="0" applyNumberFormat="1" applyFont="1" applyAlignment="1">
      <alignment horizontal="left" vertical="center" shrinkToFit="1"/>
    </xf>
    <xf numFmtId="0" fontId="20" fillId="0" borderId="0" xfId="0" applyFont="1" applyAlignment="1">
      <alignment horizontal="left" vertical="center" indent="1" shrinkToFit="1"/>
    </xf>
    <xf numFmtId="0" fontId="21" fillId="0" borderId="0" xfId="0" applyFont="1" applyAlignment="1">
      <alignment vertical="center" shrinkToFit="1"/>
    </xf>
    <xf numFmtId="0" fontId="22" fillId="0" borderId="2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7" xfId="0" applyFont="1" applyBorder="1" applyAlignment="1">
      <alignment vertical="center" wrapText="1"/>
    </xf>
    <xf numFmtId="0" fontId="24" fillId="0" borderId="0" xfId="0" applyFont="1" applyAlignment="1">
      <alignment vertical="center" shrinkToFit="1"/>
    </xf>
    <xf numFmtId="0" fontId="20" fillId="0" borderId="45" xfId="0" applyFont="1" applyBorder="1" applyAlignment="1">
      <alignment horizontal="left" vertical="center" indent="1" shrinkToFit="1"/>
    </xf>
    <xf numFmtId="176" fontId="20" fillId="0" borderId="46" xfId="0" applyNumberFormat="1" applyFont="1" applyBorder="1" applyAlignment="1">
      <alignment horizontal="left" vertical="center" indent="1" shrinkToFit="1"/>
    </xf>
    <xf numFmtId="0" fontId="20" fillId="0" borderId="46" xfId="0" applyFont="1" applyBorder="1" applyAlignment="1">
      <alignment horizontal="left" vertical="center" indent="1" shrinkToFit="1"/>
    </xf>
    <xf numFmtId="0" fontId="20" fillId="0" borderId="44" xfId="0" applyFont="1" applyBorder="1" applyAlignment="1">
      <alignment horizontal="left" vertical="center" indent="1" shrinkToFit="1"/>
    </xf>
    <xf numFmtId="0" fontId="20" fillId="0" borderId="32" xfId="0" applyFont="1" applyBorder="1" applyAlignment="1">
      <alignment horizontal="left" vertical="center" indent="1" shrinkToFit="1"/>
    </xf>
    <xf numFmtId="176" fontId="20" fillId="0" borderId="33" xfId="0" applyNumberFormat="1" applyFont="1" applyBorder="1" applyAlignment="1">
      <alignment horizontal="left" vertical="center" indent="1" shrinkToFit="1"/>
    </xf>
    <xf numFmtId="0" fontId="20" fillId="0" borderId="33" xfId="0" applyFont="1" applyBorder="1" applyAlignment="1">
      <alignment horizontal="left" vertical="center" indent="1" shrinkToFit="1"/>
    </xf>
    <xf numFmtId="0" fontId="20" fillId="0" borderId="31" xfId="0" applyFont="1" applyBorder="1" applyAlignment="1">
      <alignment horizontal="left" vertical="center" indent="1" shrinkToFit="1"/>
    </xf>
    <xf numFmtId="0" fontId="20" fillId="0" borderId="33" xfId="0" quotePrefix="1" applyFont="1" applyBorder="1" applyAlignment="1">
      <alignment horizontal="left" vertical="center" indent="1" shrinkToFit="1"/>
    </xf>
    <xf numFmtId="0" fontId="20" fillId="0" borderId="35" xfId="0" applyFont="1" applyBorder="1" applyAlignment="1">
      <alignment horizontal="left" vertical="center" indent="1" shrinkToFit="1"/>
    </xf>
    <xf numFmtId="176" fontId="20" fillId="0" borderId="36" xfId="0" applyNumberFormat="1" applyFont="1" applyBorder="1" applyAlignment="1">
      <alignment horizontal="left" vertical="center" indent="1" shrinkToFit="1"/>
    </xf>
    <xf numFmtId="0" fontId="20" fillId="0" borderId="36" xfId="0" applyFont="1" applyBorder="1" applyAlignment="1">
      <alignment horizontal="left" vertical="center" indent="1" shrinkToFit="1"/>
    </xf>
    <xf numFmtId="0" fontId="20" fillId="0" borderId="34" xfId="0" applyFont="1" applyBorder="1" applyAlignment="1">
      <alignment horizontal="left" vertical="center" indent="1" shrinkToFit="1"/>
    </xf>
    <xf numFmtId="0" fontId="22" fillId="0" borderId="20" xfId="0" applyFont="1" applyBorder="1" applyAlignment="1">
      <alignment vertical="center" shrinkToFit="1"/>
    </xf>
    <xf numFmtId="0" fontId="22" fillId="0" borderId="2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18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83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vertical="center" shrinkToFit="1"/>
    </xf>
    <xf numFmtId="181" fontId="20" fillId="0" borderId="0" xfId="0" applyNumberFormat="1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179" fontId="20" fillId="0" borderId="0" xfId="0" applyNumberFormat="1" applyFont="1" applyAlignment="1">
      <alignment horizontal="center" shrinkToFit="1"/>
    </xf>
    <xf numFmtId="182" fontId="20" fillId="0" borderId="0" xfId="0" applyNumberFormat="1" applyFont="1" applyAlignment="1">
      <alignment horizontal="left" justifyLastLine="1" shrinkToFit="1"/>
    </xf>
    <xf numFmtId="0" fontId="20" fillId="0" borderId="0" xfId="0" applyFont="1" applyAlignment="1">
      <alignment horizontal="left" shrinkToFit="1"/>
    </xf>
    <xf numFmtId="0" fontId="23" fillId="0" borderId="0" xfId="0" applyFont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indent="1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177" fontId="22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181" fontId="22" fillId="0" borderId="28" xfId="0" applyNumberFormat="1" applyFont="1" applyBorder="1" applyAlignment="1">
      <alignment horizontal="left" vertical="center" indent="1" shrinkToFit="1"/>
    </xf>
    <xf numFmtId="180" fontId="22" fillId="0" borderId="21" xfId="0" applyNumberFormat="1" applyFont="1" applyBorder="1" applyAlignment="1">
      <alignment horizontal="center" vertical="center" shrinkToFit="1"/>
    </xf>
    <xf numFmtId="181" fontId="22" fillId="0" borderId="21" xfId="0" applyNumberFormat="1" applyFont="1" applyBorder="1" applyAlignment="1">
      <alignment horizontal="left" vertical="center" shrinkToFit="1"/>
    </xf>
    <xf numFmtId="0" fontId="22" fillId="0" borderId="19" xfId="0" quotePrefix="1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181" fontId="22" fillId="0" borderId="26" xfId="0" applyNumberFormat="1" applyFont="1" applyBorder="1" applyAlignment="1">
      <alignment horizontal="left" vertical="center" indent="1" shrinkToFit="1"/>
    </xf>
    <xf numFmtId="180" fontId="22" fillId="0" borderId="10" xfId="0" applyNumberFormat="1" applyFont="1" applyBorder="1" applyAlignment="1">
      <alignment horizontal="center" vertical="center" shrinkToFit="1"/>
    </xf>
    <xf numFmtId="181" fontId="22" fillId="0" borderId="10" xfId="0" applyNumberFormat="1" applyFont="1" applyBorder="1" applyAlignment="1">
      <alignment horizontal="left" vertical="center" shrinkToFit="1"/>
    </xf>
    <xf numFmtId="0" fontId="22" fillId="0" borderId="13" xfId="0" applyFont="1" applyBorder="1" applyAlignment="1">
      <alignment horizontal="center" vertical="center" shrinkToFit="1"/>
    </xf>
    <xf numFmtId="180" fontId="22" fillId="0" borderId="26" xfId="0" applyNumberFormat="1" applyFont="1" applyBorder="1" applyAlignment="1">
      <alignment horizontal="left" vertical="center" indent="1" shrinkToFit="1"/>
    </xf>
    <xf numFmtId="0" fontId="22" fillId="0" borderId="11" xfId="0" quotePrefix="1" applyFont="1" applyBorder="1" applyAlignment="1">
      <alignment horizontal="center" vertical="center" shrinkToFit="1"/>
    </xf>
    <xf numFmtId="176" fontId="22" fillId="0" borderId="26" xfId="0" applyNumberFormat="1" applyFont="1" applyBorder="1" applyAlignment="1">
      <alignment horizontal="left" vertical="center" indent="1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176" fontId="22" fillId="0" borderId="27" xfId="0" applyNumberFormat="1" applyFont="1" applyBorder="1" applyAlignment="1">
      <alignment horizontal="left" vertical="center" indent="1" shrinkToFit="1"/>
    </xf>
    <xf numFmtId="0" fontId="22" fillId="0" borderId="14" xfId="0" applyFont="1" applyBorder="1" applyAlignment="1">
      <alignment horizontal="center" vertical="center" shrinkToFit="1"/>
    </xf>
    <xf numFmtId="181" fontId="22" fillId="0" borderId="14" xfId="0" applyNumberFormat="1" applyFont="1" applyBorder="1" applyAlignment="1">
      <alignment horizontal="left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left" vertical="center" indent="1" shrinkToFit="1"/>
    </xf>
    <xf numFmtId="176" fontId="22" fillId="0" borderId="0" xfId="0" applyNumberFormat="1" applyFont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2"/>
  <sheetViews>
    <sheetView tabSelected="1" view="pageBreakPreview" topLeftCell="A31" zoomScaleNormal="100" workbookViewId="0">
      <selection activeCell="AU40" sqref="AU40"/>
    </sheetView>
  </sheetViews>
  <sheetFormatPr defaultColWidth="3.625" defaultRowHeight="20.100000000000001" customHeight="1" x14ac:dyDescent="0.15"/>
  <cols>
    <col min="1" max="16384" width="3.625" style="3"/>
  </cols>
  <sheetData>
    <row r="1" spans="1:29" s="1" customFormat="1" ht="21" x14ac:dyDescent="0.15">
      <c r="A1" s="47" t="s">
        <v>7</v>
      </c>
      <c r="B1" s="47"/>
      <c r="C1" s="47"/>
      <c r="D1" s="47"/>
      <c r="E1" s="47"/>
      <c r="G1" s="44" t="s" ph="1">
        <v>57</v>
      </c>
      <c r="H1" s="44" ph="1"/>
      <c r="I1" s="44" ph="1"/>
      <c r="J1" s="45">
        <f ca="1">TODAY()-N1</f>
        <v>16801</v>
      </c>
      <c r="K1" s="45"/>
      <c r="N1" s="46">
        <v>28829</v>
      </c>
      <c r="O1" s="46"/>
      <c r="P1" s="46"/>
      <c r="Q1" s="46"/>
      <c r="R1" s="46"/>
      <c r="S1" s="46"/>
      <c r="T1" s="46"/>
    </row>
    <row r="2" spans="1:29" ht="20.100000000000001" customHeight="1" x14ac:dyDescent="0.15">
      <c r="A2" s="2"/>
      <c r="B2" s="2"/>
      <c r="C2" s="2"/>
      <c r="D2" s="2"/>
      <c r="E2" s="2"/>
    </row>
    <row r="3" spans="1:29" ht="20.100000000000001" customHeight="1" x14ac:dyDescent="0.15">
      <c r="A3" s="36" t="s">
        <v>8</v>
      </c>
      <c r="B3" s="36"/>
      <c r="C3" s="36"/>
      <c r="D3" s="36"/>
      <c r="E3" s="36"/>
      <c r="G3" s="4" t="s">
        <v>58</v>
      </c>
      <c r="H3" s="4"/>
      <c r="I3" s="4"/>
      <c r="J3" s="4"/>
      <c r="K3" s="4"/>
      <c r="L3" s="4"/>
      <c r="M3" s="4"/>
      <c r="N3" s="4"/>
      <c r="O3" s="4"/>
      <c r="P3" s="4"/>
    </row>
    <row r="4" spans="1:29" ht="20.100000000000001" customHeight="1" x14ac:dyDescent="0.15">
      <c r="A4" s="2"/>
      <c r="B4" s="2"/>
      <c r="C4" s="2"/>
      <c r="D4" s="2"/>
      <c r="E4" s="2"/>
    </row>
    <row r="5" spans="1:29" ht="20.100000000000001" customHeight="1" x14ac:dyDescent="0.15">
      <c r="A5" s="36" t="s">
        <v>9</v>
      </c>
      <c r="B5" s="36"/>
      <c r="C5" s="36"/>
      <c r="D5" s="36"/>
      <c r="E5" s="36"/>
      <c r="G5" s="42">
        <v>32933</v>
      </c>
      <c r="H5" s="42"/>
      <c r="I5" s="42"/>
      <c r="J5" s="42"/>
      <c r="K5" s="4" t="s">
        <v>22</v>
      </c>
      <c r="L5" s="4"/>
      <c r="M5" s="4"/>
      <c r="N5" s="4"/>
      <c r="O5" s="4"/>
      <c r="P5" s="4"/>
      <c r="Q5" s="4"/>
      <c r="R5" s="4"/>
      <c r="S5" s="4"/>
      <c r="T5" s="4"/>
    </row>
    <row r="6" spans="1:29" ht="20.100000000000001" customHeight="1" x14ac:dyDescent="0.15">
      <c r="A6" s="2"/>
      <c r="B6" s="2"/>
      <c r="C6" s="2"/>
      <c r="D6" s="2"/>
      <c r="E6" s="2"/>
    </row>
    <row r="7" spans="1:29" ht="20.100000000000001" customHeight="1" x14ac:dyDescent="0.15">
      <c r="A7" s="36" t="s">
        <v>10</v>
      </c>
      <c r="B7" s="36"/>
      <c r="C7" s="36"/>
      <c r="D7" s="36"/>
      <c r="E7" s="36"/>
      <c r="G7" s="42">
        <f>所有資格!B5</f>
        <v>30539</v>
      </c>
      <c r="H7" s="42"/>
      <c r="I7" s="42"/>
      <c r="J7" s="42"/>
      <c r="K7" s="5" t="str">
        <f>所有資格!A5</f>
        <v>甲種火薬類取扱保安責任者</v>
      </c>
      <c r="M7" s="6"/>
      <c r="N7" s="6"/>
      <c r="O7" s="6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0.100000000000001" customHeight="1" x14ac:dyDescent="0.15">
      <c r="A8" s="2"/>
      <c r="B8" s="2"/>
      <c r="C8" s="2"/>
      <c r="D8" s="2"/>
      <c r="E8" s="2"/>
      <c r="G8" s="42">
        <f>所有資格!B6</f>
        <v>31117</v>
      </c>
      <c r="H8" s="42"/>
      <c r="I8" s="42"/>
      <c r="J8" s="42"/>
      <c r="K8" s="5" t="str">
        <f>所有資格!A6</f>
        <v>１級土木施工管理技士</v>
      </c>
      <c r="M8" s="6"/>
      <c r="N8" s="6"/>
      <c r="O8" s="6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0.100000000000001" customHeight="1" x14ac:dyDescent="0.15">
      <c r="A9" s="2"/>
      <c r="B9" s="2"/>
      <c r="C9" s="2"/>
      <c r="D9" s="2"/>
      <c r="E9" s="2"/>
      <c r="G9" s="42">
        <f>所有資格!B7</f>
        <v>32597</v>
      </c>
      <c r="H9" s="42"/>
      <c r="I9" s="42"/>
      <c r="J9" s="42"/>
      <c r="K9" s="5" t="str">
        <f>所有資格!A7</f>
        <v>管理技術者資格者証</v>
      </c>
      <c r="M9" s="6"/>
      <c r="N9" s="6"/>
      <c r="O9" s="6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0.100000000000001" customHeight="1" x14ac:dyDescent="0.15">
      <c r="A10" s="2"/>
      <c r="B10" s="2"/>
      <c r="C10" s="2"/>
      <c r="D10" s="2"/>
      <c r="E10" s="2"/>
      <c r="G10" s="42">
        <f>所有資格!B8</f>
        <v>37653</v>
      </c>
      <c r="H10" s="42"/>
      <c r="I10" s="42"/>
      <c r="J10" s="42"/>
      <c r="K10" s="5" t="str">
        <f>所有資格!A8</f>
        <v>RCCM(積算・施工管理)</v>
      </c>
      <c r="M10" s="6"/>
      <c r="N10" s="6"/>
      <c r="O10" s="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0.100000000000001" customHeight="1" x14ac:dyDescent="0.15">
      <c r="A11" s="2"/>
      <c r="B11" s="2"/>
      <c r="C11" s="2"/>
      <c r="D11" s="2"/>
      <c r="E11" s="2"/>
      <c r="G11" s="7"/>
      <c r="H11" s="7"/>
      <c r="I11" s="7"/>
      <c r="J11" s="7"/>
    </row>
    <row r="12" spans="1:29" ht="20.100000000000001" customHeight="1" x14ac:dyDescent="0.15">
      <c r="A12" s="36" t="s">
        <v>11</v>
      </c>
      <c r="B12" s="36"/>
      <c r="C12" s="36"/>
      <c r="D12" s="36"/>
      <c r="E12" s="36"/>
      <c r="G12" s="42">
        <v>32964</v>
      </c>
      <c r="H12" s="42"/>
      <c r="I12" s="42"/>
      <c r="J12" s="42"/>
      <c r="K12" s="41" t="s">
        <v>59</v>
      </c>
      <c r="L12" s="41"/>
      <c r="M12" s="41"/>
      <c r="N12" s="41"/>
      <c r="O12" s="41"/>
      <c r="P12" s="41"/>
      <c r="Q12" s="41"/>
      <c r="R12" s="36" t="s">
        <v>12</v>
      </c>
      <c r="S12" s="36"/>
      <c r="T12" s="36"/>
      <c r="U12" s="36"/>
    </row>
    <row r="13" spans="1:29" ht="20.100000000000001" customHeight="1" x14ac:dyDescent="0.15">
      <c r="A13" s="2"/>
      <c r="B13" s="2"/>
      <c r="C13" s="2"/>
      <c r="D13" s="2"/>
      <c r="E13" s="2"/>
      <c r="G13" s="42">
        <v>36617</v>
      </c>
      <c r="H13" s="42"/>
      <c r="I13" s="42"/>
      <c r="J13" s="42"/>
      <c r="K13" s="41" t="s">
        <v>60</v>
      </c>
      <c r="L13" s="41"/>
      <c r="M13" s="41"/>
      <c r="N13" s="41"/>
      <c r="O13" s="41"/>
      <c r="P13" s="41"/>
      <c r="Q13" s="41"/>
      <c r="R13" s="36" t="s">
        <v>12</v>
      </c>
      <c r="S13" s="36"/>
      <c r="T13" s="36"/>
      <c r="U13" s="36"/>
    </row>
    <row r="14" spans="1:29" ht="20.100000000000001" customHeight="1" x14ac:dyDescent="0.15">
      <c r="A14" s="2"/>
      <c r="B14" s="2"/>
      <c r="C14" s="2"/>
      <c r="D14" s="2"/>
      <c r="E14" s="2"/>
      <c r="G14" s="42"/>
      <c r="H14" s="42"/>
      <c r="I14" s="42"/>
      <c r="J14" s="42"/>
      <c r="K14" s="41"/>
      <c r="L14" s="41"/>
      <c r="M14" s="41"/>
      <c r="N14" s="41"/>
      <c r="O14" s="41"/>
      <c r="P14" s="41"/>
      <c r="Q14" s="41"/>
      <c r="R14" s="36"/>
      <c r="S14" s="36"/>
      <c r="T14" s="36"/>
      <c r="U14" s="36"/>
    </row>
    <row r="15" spans="1:29" ht="20.100000000000001" customHeight="1" x14ac:dyDescent="0.15">
      <c r="A15" s="2"/>
      <c r="B15" s="2"/>
      <c r="C15" s="2"/>
      <c r="D15" s="2"/>
      <c r="E15" s="2"/>
      <c r="G15" s="42"/>
      <c r="H15" s="42"/>
      <c r="I15" s="42"/>
      <c r="J15" s="42"/>
      <c r="K15" s="41"/>
      <c r="L15" s="41"/>
      <c r="M15" s="41"/>
      <c r="N15" s="41"/>
      <c r="O15" s="41"/>
      <c r="P15" s="41"/>
      <c r="Q15" s="41"/>
      <c r="R15" s="36"/>
      <c r="S15" s="36"/>
      <c r="T15" s="36"/>
      <c r="U15" s="36"/>
    </row>
    <row r="16" spans="1:29" ht="20.100000000000001" customHeight="1" x14ac:dyDescent="0.15">
      <c r="A16" s="2"/>
      <c r="B16" s="2"/>
      <c r="C16" s="2"/>
      <c r="D16" s="2"/>
      <c r="E16" s="2"/>
      <c r="G16" s="42"/>
      <c r="H16" s="42"/>
      <c r="I16" s="42"/>
      <c r="J16" s="42"/>
      <c r="K16" s="41"/>
      <c r="L16" s="41"/>
      <c r="M16" s="41"/>
      <c r="N16" s="41"/>
      <c r="O16" s="41"/>
      <c r="P16" s="41"/>
      <c r="Q16" s="41"/>
      <c r="R16" s="36"/>
      <c r="S16" s="36"/>
      <c r="T16" s="36"/>
      <c r="U16" s="36"/>
    </row>
    <row r="17" spans="1:29" ht="20.100000000000001" customHeight="1" x14ac:dyDescent="0.15">
      <c r="A17" s="2"/>
      <c r="B17" s="2"/>
      <c r="C17" s="2"/>
      <c r="D17" s="2"/>
      <c r="E17" s="2"/>
    </row>
    <row r="18" spans="1:29" ht="20.100000000000001" customHeight="1" x14ac:dyDescent="0.15">
      <c r="A18" s="43" t="s">
        <v>13</v>
      </c>
      <c r="B18" s="43"/>
      <c r="C18" s="43"/>
      <c r="D18" s="43"/>
      <c r="E18" s="43"/>
      <c r="F18" s="8"/>
      <c r="G18" s="8"/>
      <c r="H18" s="8"/>
      <c r="I18" s="8"/>
      <c r="K18" s="43" t="str">
        <f>+'工事経歴内容 '!E2</f>
        <v>発　　注　　者</v>
      </c>
      <c r="L18" s="43"/>
      <c r="M18" s="43"/>
      <c r="N18" s="43"/>
      <c r="R18" s="37" t="str">
        <f>+'工事経歴内容 '!H2</f>
        <v>工　　事 　(　業　　務　)　　内　　容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</row>
    <row r="19" spans="1:29" ht="20.100000000000001" customHeight="1" x14ac:dyDescent="0.15">
      <c r="A19" s="38">
        <f>+'工事経歴内容 '!A3</f>
        <v>32964</v>
      </c>
      <c r="B19" s="38"/>
      <c r="C19" s="38"/>
      <c r="D19" s="38"/>
      <c r="E19" s="8" t="s">
        <v>23</v>
      </c>
      <c r="F19" s="38">
        <f>+'工事経歴内容 '!C3</f>
        <v>33327</v>
      </c>
      <c r="G19" s="38"/>
      <c r="H19" s="38"/>
      <c r="I19" s="38"/>
      <c r="K19" s="37" t="str">
        <f>+'工事経歴内容 '!E3</f>
        <v>近畿地方建設局</v>
      </c>
      <c r="L19" s="37"/>
      <c r="M19" s="37"/>
      <c r="N19" s="37"/>
      <c r="O19" s="37"/>
      <c r="P19" s="37"/>
      <c r="Q19" s="4"/>
      <c r="R19" s="37" t="str">
        <f>+'工事経歴内容 '!F3</f>
        <v>鵜殿地区低水護岸(その1)工事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20.100000000000001" customHeight="1" x14ac:dyDescent="0.15">
      <c r="A20" s="38">
        <f>+'工事経歴内容 '!A4</f>
        <v>33329</v>
      </c>
      <c r="B20" s="38"/>
      <c r="C20" s="38"/>
      <c r="D20" s="38"/>
      <c r="E20" s="8" t="s">
        <v>23</v>
      </c>
      <c r="F20" s="38">
        <f>+'工事経歴内容 '!C4</f>
        <v>33541</v>
      </c>
      <c r="G20" s="38"/>
      <c r="H20" s="38"/>
      <c r="I20" s="38"/>
      <c r="K20" s="37" t="str">
        <f>+'工事経歴内容 '!E4</f>
        <v>住都公団</v>
      </c>
      <c r="L20" s="37"/>
      <c r="M20" s="37"/>
      <c r="N20" s="37"/>
      <c r="O20" s="37"/>
      <c r="P20" s="37"/>
      <c r="R20" s="37" t="str">
        <f>+'工事経歴内容 '!F4</f>
        <v>枚方長尾地区2-1工区排水工事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ht="20.100000000000001" customHeight="1" x14ac:dyDescent="0.15">
      <c r="A21" s="38">
        <f>+'工事経歴内容 '!A5</f>
        <v>33543</v>
      </c>
      <c r="B21" s="38"/>
      <c r="C21" s="38"/>
      <c r="D21" s="38"/>
      <c r="E21" s="8" t="s">
        <v>23</v>
      </c>
      <c r="F21" s="38">
        <f>+'工事経歴内容 '!C5</f>
        <v>33694</v>
      </c>
      <c r="G21" s="38"/>
      <c r="H21" s="38"/>
      <c r="I21" s="38"/>
      <c r="K21" s="37" t="str">
        <f>+'工事経歴内容 '!E5</f>
        <v>兵庫県</v>
      </c>
      <c r="L21" s="37"/>
      <c r="M21" s="37"/>
      <c r="N21" s="37"/>
      <c r="O21" s="37"/>
      <c r="P21" s="37"/>
      <c r="R21" s="37" t="str">
        <f>+'工事経歴内容 '!F5</f>
        <v>兵庫県立明石高等学校資料館新築工事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ht="20.100000000000001" customHeight="1" x14ac:dyDescent="0.15">
      <c r="A22" s="38">
        <f>+'工事経歴内容 '!A6</f>
        <v>33695</v>
      </c>
      <c r="B22" s="38"/>
      <c r="C22" s="38"/>
      <c r="D22" s="38"/>
      <c r="E22" s="8" t="s">
        <v>23</v>
      </c>
      <c r="F22" s="38">
        <f>+'工事経歴内容 '!C6</f>
        <v>33785</v>
      </c>
      <c r="G22" s="38"/>
      <c r="H22" s="38"/>
      <c r="I22" s="38"/>
      <c r="K22" s="37" t="str">
        <f>+'工事経歴内容 '!E6</f>
        <v>兵庫県</v>
      </c>
      <c r="L22" s="37"/>
      <c r="M22" s="37"/>
      <c r="N22" s="37"/>
      <c r="O22" s="37"/>
      <c r="P22" s="37"/>
      <c r="R22" s="37" t="str">
        <f>+'工事経歴内容 '!F6</f>
        <v>兵庫県立総合ﾘﾊﾋﾞﾘﾃｰｼｮﾝｾﾝﾀｰ職員寮新築工事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ht="20.100000000000001" customHeight="1" x14ac:dyDescent="0.15">
      <c r="A23" s="38">
        <f>+'工事経歴内容 '!A7</f>
        <v>33786</v>
      </c>
      <c r="B23" s="38"/>
      <c r="C23" s="38"/>
      <c r="D23" s="38"/>
      <c r="E23" s="8" t="s">
        <v>23</v>
      </c>
      <c r="F23" s="38">
        <f>+'工事経歴内容 '!C7</f>
        <v>33969</v>
      </c>
      <c r="G23" s="38"/>
      <c r="H23" s="38"/>
      <c r="I23" s="38"/>
      <c r="K23" s="37" t="str">
        <f>+'工事経歴内容 '!E7</f>
        <v>兵庫県</v>
      </c>
      <c r="L23" s="37"/>
      <c r="M23" s="37"/>
      <c r="N23" s="37"/>
      <c r="O23" s="37"/>
      <c r="P23" s="37"/>
      <c r="R23" s="37" t="str">
        <f>+'工事経歴内容 '!F7</f>
        <v>兵庫県立明石南高等学校改築工事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ht="20.100000000000001" customHeight="1" x14ac:dyDescent="0.15">
      <c r="A24" s="38">
        <f>+'工事経歴内容 '!A8</f>
        <v>33970</v>
      </c>
      <c r="B24" s="38"/>
      <c r="C24" s="38"/>
      <c r="D24" s="38"/>
      <c r="E24" s="8" t="s">
        <v>23</v>
      </c>
      <c r="F24" s="38">
        <f>+'工事経歴内容 '!C8</f>
        <v>34119</v>
      </c>
      <c r="G24" s="38"/>
      <c r="H24" s="38"/>
      <c r="I24" s="38"/>
      <c r="K24" s="37" t="str">
        <f>+'工事経歴内容 '!E8</f>
        <v>兵庫県</v>
      </c>
      <c r="L24" s="37"/>
      <c r="M24" s="37"/>
      <c r="N24" s="37"/>
      <c r="O24" s="37"/>
      <c r="P24" s="37"/>
      <c r="R24" s="37" t="str">
        <f>+'工事経歴内容 '!F8</f>
        <v>担い手育成基盤工事香寺町田野地区第１期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ht="20.100000000000001" customHeight="1" x14ac:dyDescent="0.15">
      <c r="A25" s="38">
        <f>+'工事経歴内容 '!A9</f>
        <v>34121</v>
      </c>
      <c r="B25" s="38"/>
      <c r="C25" s="38"/>
      <c r="D25" s="38"/>
      <c r="E25" s="8" t="s">
        <v>23</v>
      </c>
      <c r="F25" s="38">
        <f>+'工事経歴内容 '!C9</f>
        <v>34364</v>
      </c>
      <c r="G25" s="38"/>
      <c r="H25" s="38"/>
      <c r="I25" s="38"/>
      <c r="K25" s="37" t="str">
        <f>+'工事経歴内容 '!E9</f>
        <v>兵庫県</v>
      </c>
      <c r="L25" s="37"/>
      <c r="M25" s="37"/>
      <c r="N25" s="37"/>
      <c r="O25" s="37"/>
      <c r="P25" s="37"/>
      <c r="R25" s="37" t="str">
        <f>+'工事経歴内容 '!F9</f>
        <v>担い手育成基盤工事香寺町田野地区第３期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ht="20.100000000000001" customHeight="1" x14ac:dyDescent="0.15">
      <c r="A26" s="38">
        <f>+'工事経歴内容 '!A10</f>
        <v>34366</v>
      </c>
      <c r="B26" s="38"/>
      <c r="C26" s="38"/>
      <c r="D26" s="38"/>
      <c r="E26" s="8" t="s">
        <v>23</v>
      </c>
      <c r="F26" s="38">
        <f>+'工事経歴内容 '!C10</f>
        <v>34607</v>
      </c>
      <c r="G26" s="38"/>
      <c r="H26" s="38"/>
      <c r="I26" s="38"/>
      <c r="K26" s="37" t="str">
        <f>+'工事経歴内容 '!E10</f>
        <v>京都府田辺町</v>
      </c>
      <c r="L26" s="37"/>
      <c r="M26" s="37"/>
      <c r="N26" s="37"/>
      <c r="O26" s="37"/>
      <c r="P26" s="37"/>
      <c r="R26" s="37" t="str">
        <f>+'工事経歴内容 '!F10</f>
        <v>新田辺駅前線(促進工区)道路新設その1工事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20.100000000000001" customHeight="1" x14ac:dyDescent="0.15">
      <c r="A27" s="38">
        <f>+'工事経歴内容 '!A11</f>
        <v>34608</v>
      </c>
      <c r="B27" s="38"/>
      <c r="C27" s="38"/>
      <c r="D27" s="38"/>
      <c r="E27" s="8" t="s">
        <v>23</v>
      </c>
      <c r="F27" s="38">
        <f>+'工事経歴内容 '!C11</f>
        <v>34729</v>
      </c>
      <c r="G27" s="38"/>
      <c r="H27" s="38"/>
      <c r="I27" s="38"/>
      <c r="K27" s="37" t="str">
        <f>+'工事経歴内容 '!E11</f>
        <v>京都府田辺町</v>
      </c>
      <c r="L27" s="37"/>
      <c r="M27" s="37"/>
      <c r="N27" s="37"/>
      <c r="O27" s="37"/>
      <c r="P27" s="37"/>
      <c r="R27" s="37" t="str">
        <f>+'工事経歴内容 '!F11</f>
        <v>田辺町公共下水道草内地区汚水管布設工事</v>
      </c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ht="20.100000000000001" customHeight="1" x14ac:dyDescent="0.15">
      <c r="A28" s="38">
        <f>+'工事経歴内容 '!A12</f>
        <v>34731</v>
      </c>
      <c r="B28" s="38"/>
      <c r="C28" s="38"/>
      <c r="D28" s="38"/>
      <c r="E28" s="8" t="s">
        <v>23</v>
      </c>
      <c r="F28" s="38">
        <f>+'工事経歴内容 '!C12</f>
        <v>34911</v>
      </c>
      <c r="G28" s="38"/>
      <c r="H28" s="38"/>
      <c r="I28" s="38"/>
      <c r="K28" s="37" t="str">
        <f>+'工事経歴内容 '!E12</f>
        <v>京都府田辺町</v>
      </c>
      <c r="L28" s="37"/>
      <c r="M28" s="37"/>
      <c r="N28" s="37"/>
      <c r="O28" s="37"/>
      <c r="P28" s="37"/>
      <c r="R28" s="37" t="str">
        <f>+'工事経歴内容 '!F12</f>
        <v>田辺町公共下水道河原地区汚水管布設工事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ht="20.100000000000001" customHeight="1" x14ac:dyDescent="0.15">
      <c r="A29" s="38">
        <f>+'工事経歴内容 '!A13</f>
        <v>34912</v>
      </c>
      <c r="B29" s="38"/>
      <c r="C29" s="38"/>
      <c r="D29" s="38"/>
      <c r="E29" s="8" t="s">
        <v>23</v>
      </c>
      <c r="F29" s="38">
        <f>+'工事経歴内容 '!C13</f>
        <v>35064</v>
      </c>
      <c r="G29" s="38"/>
      <c r="H29" s="38"/>
      <c r="I29" s="38"/>
      <c r="K29" s="37" t="str">
        <f>+'工事経歴内容 '!E13</f>
        <v>滋賀県</v>
      </c>
      <c r="L29" s="37"/>
      <c r="M29" s="37"/>
      <c r="N29" s="37"/>
      <c r="O29" s="37"/>
      <c r="P29" s="37"/>
      <c r="R29" s="37" t="str">
        <f>+'工事経歴内容 '!F13</f>
        <v>国道365号線道路改良工事他現場技術業務</v>
      </c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</row>
    <row r="30" spans="1:29" ht="20.100000000000001" customHeight="1" x14ac:dyDescent="0.15">
      <c r="A30" s="38">
        <f>+'工事経歴内容 '!A14</f>
        <v>35065</v>
      </c>
      <c r="B30" s="38"/>
      <c r="C30" s="38"/>
      <c r="D30" s="38"/>
      <c r="E30" s="8" t="s">
        <v>23</v>
      </c>
      <c r="F30" s="38">
        <f>+'工事経歴内容 '!C14</f>
        <v>35154</v>
      </c>
      <c r="G30" s="38"/>
      <c r="H30" s="38"/>
      <c r="I30" s="38"/>
      <c r="K30" s="37" t="str">
        <f>+'工事経歴内容 '!E14</f>
        <v>京都府田辺町</v>
      </c>
      <c r="L30" s="37"/>
      <c r="M30" s="37"/>
      <c r="N30" s="37"/>
      <c r="O30" s="37"/>
      <c r="P30" s="37"/>
      <c r="R30" s="37" t="str">
        <f>+'工事経歴内容 '!F14</f>
        <v>手原川河川改修(その1)工事</v>
      </c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</row>
    <row r="31" spans="1:29" ht="20.100000000000001" customHeight="1" x14ac:dyDescent="0.15">
      <c r="A31" s="38">
        <f>+'工事経歴内容 '!A15</f>
        <v>35156</v>
      </c>
      <c r="B31" s="38"/>
      <c r="C31" s="38"/>
      <c r="D31" s="38"/>
      <c r="E31" s="8" t="s">
        <v>23</v>
      </c>
      <c r="F31" s="38">
        <f>+'工事経歴内容 '!C15</f>
        <v>35520</v>
      </c>
      <c r="G31" s="38"/>
      <c r="H31" s="38"/>
      <c r="I31" s="38"/>
      <c r="K31" s="37" t="str">
        <f>+'工事経歴内容 '!E15</f>
        <v>阪神高速道路公団</v>
      </c>
      <c r="L31" s="37"/>
      <c r="M31" s="37"/>
      <c r="N31" s="37"/>
      <c r="O31" s="37"/>
      <c r="P31" s="37"/>
      <c r="R31" s="37" t="str">
        <f>+'工事経歴内容 '!F15</f>
        <v>北神工事事務所現場技術業務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20.100000000000001" customHeight="1" x14ac:dyDescent="0.15">
      <c r="A32" s="38">
        <f>+'工事経歴内容 '!A16</f>
        <v>35521</v>
      </c>
      <c r="B32" s="38"/>
      <c r="C32" s="38"/>
      <c r="D32" s="38"/>
      <c r="E32" s="8" t="s">
        <v>23</v>
      </c>
      <c r="F32" s="38">
        <f>+'工事経歴内容 '!C16</f>
        <v>35885</v>
      </c>
      <c r="G32" s="38"/>
      <c r="H32" s="38"/>
      <c r="I32" s="38"/>
      <c r="K32" s="37" t="str">
        <f>+'工事経歴内容 '!E16</f>
        <v>阪神高速道路公団</v>
      </c>
      <c r="L32" s="37"/>
      <c r="M32" s="37"/>
      <c r="N32" s="37"/>
      <c r="O32" s="37"/>
      <c r="P32" s="37"/>
      <c r="R32" s="37" t="str">
        <f>+'工事経歴内容 '!F16</f>
        <v>北神工事事務所現場技術業務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 ht="20.100000000000001" customHeight="1" x14ac:dyDescent="0.15">
      <c r="A33" s="38">
        <f>+'工事経歴内容 '!A17</f>
        <v>36008</v>
      </c>
      <c r="B33" s="38"/>
      <c r="C33" s="38"/>
      <c r="D33" s="38"/>
      <c r="E33" s="8" t="s">
        <v>23</v>
      </c>
      <c r="F33" s="38">
        <f>+'工事経歴内容 '!C17</f>
        <v>36211</v>
      </c>
      <c r="G33" s="38"/>
      <c r="H33" s="38"/>
      <c r="I33" s="38"/>
      <c r="K33" s="37" t="str">
        <f>+'工事経歴内容 '!E17</f>
        <v>日本道路公団</v>
      </c>
      <c r="L33" s="37"/>
      <c r="M33" s="37"/>
      <c r="N33" s="37"/>
      <c r="O33" s="37"/>
      <c r="P33" s="37"/>
      <c r="R33" s="37" t="str">
        <f>+'工事経歴内容 '!F17</f>
        <v>夏厩橋(PC上部）北工事（ｱﾝﾀﾞｰｿﾝ工法）</v>
      </c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20.100000000000001" customHeight="1" x14ac:dyDescent="0.15">
      <c r="A34" s="38">
        <f>+'工事経歴内容 '!A18</f>
        <v>36251</v>
      </c>
      <c r="B34" s="38"/>
      <c r="C34" s="38"/>
      <c r="D34" s="38"/>
      <c r="E34" s="8" t="s">
        <v>23</v>
      </c>
      <c r="F34" s="38">
        <f>+'工事経歴内容 '!C18</f>
        <v>36433</v>
      </c>
      <c r="G34" s="38"/>
      <c r="H34" s="38"/>
      <c r="I34" s="38"/>
      <c r="K34" s="37" t="str">
        <f>+'工事経歴内容 '!E18</f>
        <v>神戸市道路公社</v>
      </c>
      <c r="L34" s="37"/>
      <c r="M34" s="37"/>
      <c r="N34" s="37"/>
      <c r="O34" s="37"/>
      <c r="P34" s="37"/>
      <c r="R34" s="37" t="str">
        <f>+'工事経歴内容 '!F18</f>
        <v>新神戸トンネル(Ⅱ期)築造工事(第一工区)</v>
      </c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ht="20.100000000000001" customHeight="1" x14ac:dyDescent="0.15">
      <c r="A35" s="38">
        <f>+'工事経歴内容 '!A19</f>
        <v>36495</v>
      </c>
      <c r="B35" s="38"/>
      <c r="C35" s="38"/>
      <c r="D35" s="38"/>
      <c r="E35" s="8" t="s">
        <v>23</v>
      </c>
      <c r="F35" s="38">
        <f>+'工事経歴内容 '!C19</f>
        <v>36890</v>
      </c>
      <c r="G35" s="38"/>
      <c r="H35" s="38"/>
      <c r="I35" s="38"/>
      <c r="K35" s="37" t="str">
        <f>+'工事経歴内容 '!E19</f>
        <v>近畿地方建設局</v>
      </c>
      <c r="L35" s="37"/>
      <c r="M35" s="37"/>
      <c r="N35" s="37"/>
      <c r="O35" s="37"/>
      <c r="P35" s="37"/>
      <c r="R35" s="37" t="str">
        <f>+'工事経歴内容 '!F19</f>
        <v>新和田山トンネル外１件補修工事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20.100000000000001" customHeight="1" x14ac:dyDescent="0.15">
      <c r="A36" s="38">
        <f>+'工事経歴内容 '!A20</f>
        <v>36892</v>
      </c>
      <c r="B36" s="38"/>
      <c r="C36" s="38"/>
      <c r="D36" s="38"/>
      <c r="E36" s="8" t="s">
        <v>23</v>
      </c>
      <c r="F36" s="38">
        <f>+'工事経歴内容 '!C20</f>
        <v>37286</v>
      </c>
      <c r="G36" s="38"/>
      <c r="H36" s="38"/>
      <c r="I36" s="38"/>
      <c r="K36" s="37" t="str">
        <f>+'工事経歴内容 '!E20</f>
        <v>御津町</v>
      </c>
      <c r="L36" s="37"/>
      <c r="M36" s="37"/>
      <c r="N36" s="37"/>
      <c r="O36" s="37"/>
      <c r="P36" s="37"/>
      <c r="R36" s="37" t="str">
        <f>+'工事経歴内容 '!F20</f>
        <v>御津町立室津マンション新築工事</v>
      </c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1:29" ht="20.100000000000001" customHeight="1" x14ac:dyDescent="0.15">
      <c r="A37" s="38">
        <f>+'工事経歴内容 '!A21</f>
        <v>37288</v>
      </c>
      <c r="B37" s="38"/>
      <c r="C37" s="38"/>
      <c r="D37" s="38"/>
      <c r="E37" s="8" t="s">
        <v>23</v>
      </c>
      <c r="F37" s="38">
        <f>+'工事経歴内容 '!C21</f>
        <v>37710</v>
      </c>
      <c r="G37" s="38"/>
      <c r="H37" s="38"/>
      <c r="I37" s="38"/>
      <c r="K37" s="37" t="str">
        <f>+'工事経歴内容 '!E21</f>
        <v>上郡町</v>
      </c>
      <c r="L37" s="37"/>
      <c r="M37" s="37"/>
      <c r="N37" s="37"/>
      <c r="O37" s="37"/>
      <c r="P37" s="37"/>
      <c r="R37" s="37" t="str">
        <f>+'工事経歴内容 '!F21</f>
        <v>上郡町立高山処理区新築工事</v>
      </c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ht="20.100000000000001" customHeight="1" x14ac:dyDescent="0.15">
      <c r="A38" s="38">
        <f>+'工事経歴内容 '!A22</f>
        <v>37712</v>
      </c>
      <c r="B38" s="38"/>
      <c r="C38" s="38"/>
      <c r="D38" s="38"/>
      <c r="E38" s="8" t="s">
        <v>23</v>
      </c>
      <c r="F38" s="38">
        <f>+'工事経歴内容 '!C22</f>
        <v>37894</v>
      </c>
      <c r="G38" s="38"/>
      <c r="H38" s="38"/>
      <c r="I38" s="38"/>
      <c r="K38" s="37" t="str">
        <f>+'工事経歴内容 '!E22</f>
        <v>岡山県津山振興局</v>
      </c>
      <c r="L38" s="37"/>
      <c r="M38" s="37"/>
      <c r="N38" s="37"/>
      <c r="O38" s="37"/>
      <c r="P38" s="37"/>
      <c r="R38" s="37" t="str">
        <f>+'工事経歴内容 '!F22</f>
        <v>公共広域基幹河川改修工事（1級河川PC上部工）</v>
      </c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29" ht="20.100000000000001" customHeight="1" x14ac:dyDescent="0.15">
      <c r="A39" s="38">
        <f>+'工事経歴内容 '!A23</f>
        <v>37895</v>
      </c>
      <c r="B39" s="38"/>
      <c r="C39" s="38"/>
      <c r="D39" s="38"/>
      <c r="E39" s="8" t="s">
        <v>23</v>
      </c>
      <c r="F39" s="38">
        <f>+'工事経歴内容 '!C23</f>
        <v>38076</v>
      </c>
      <c r="G39" s="38"/>
      <c r="H39" s="38"/>
      <c r="I39" s="38"/>
      <c r="K39" s="37" t="str">
        <f>+'工事経歴内容 '!E23</f>
        <v>八尾市</v>
      </c>
      <c r="L39" s="37"/>
      <c r="M39" s="37"/>
      <c r="N39" s="37"/>
      <c r="O39" s="37"/>
      <c r="P39" s="37"/>
      <c r="R39" s="37" t="str">
        <f>+'工事経歴内容 '!F23</f>
        <v>八尾市下水道工事監理業務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29" ht="20.100000000000001" customHeight="1" x14ac:dyDescent="0.15">
      <c r="A40" s="38">
        <f>+'工事経歴内容 '!A24</f>
        <v>38261</v>
      </c>
      <c r="B40" s="38"/>
      <c r="C40" s="38"/>
      <c r="D40" s="38"/>
      <c r="E40" s="8" t="s">
        <v>23</v>
      </c>
      <c r="F40" s="38">
        <f>+'工事経歴内容 '!C24</f>
        <v>39506</v>
      </c>
      <c r="G40" s="38"/>
      <c r="H40" s="38"/>
      <c r="I40" s="38"/>
      <c r="K40" s="37" t="str">
        <f>+'工事経歴内容 '!E24</f>
        <v>新温泉町</v>
      </c>
      <c r="L40" s="37"/>
      <c r="M40" s="37"/>
      <c r="N40" s="37"/>
      <c r="O40" s="37"/>
      <c r="P40" s="37"/>
      <c r="R40" s="37" t="str">
        <f>+'工事経歴内容 '!F24</f>
        <v>町道第６号線道路改良工事　　　</v>
      </c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 ht="20.100000000000001" customHeight="1" x14ac:dyDescent="0.15">
      <c r="A41" s="38">
        <f>+'工事経歴内容 '!A25</f>
        <v>0</v>
      </c>
      <c r="B41" s="38"/>
      <c r="C41" s="38"/>
      <c r="D41" s="38"/>
      <c r="E41" s="8" t="s">
        <v>23</v>
      </c>
      <c r="F41" s="38">
        <f>+'工事経歴内容 '!C25</f>
        <v>0</v>
      </c>
      <c r="G41" s="38"/>
      <c r="H41" s="38"/>
      <c r="I41" s="38"/>
      <c r="K41" s="37">
        <f>+'工事経歴内容 '!E25</f>
        <v>0</v>
      </c>
      <c r="L41" s="37"/>
      <c r="M41" s="37"/>
      <c r="N41" s="37"/>
      <c r="O41" s="37"/>
      <c r="P41" s="37"/>
      <c r="R41" s="37">
        <f>+'工事経歴内容 '!F25</f>
        <v>0</v>
      </c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ht="20.100000000000001" customHeight="1" x14ac:dyDescent="0.15">
      <c r="A42" s="38">
        <f>+'工事経歴内容 '!A26</f>
        <v>0</v>
      </c>
      <c r="B42" s="38"/>
      <c r="C42" s="38"/>
      <c r="D42" s="38"/>
      <c r="E42" s="8" t="s">
        <v>23</v>
      </c>
      <c r="F42" s="38">
        <f>+'工事経歴内容 '!C26</f>
        <v>0</v>
      </c>
      <c r="G42" s="38"/>
      <c r="H42" s="38"/>
      <c r="I42" s="38"/>
      <c r="K42" s="37">
        <f>+'工事経歴内容 '!E26</f>
        <v>0</v>
      </c>
      <c r="L42" s="37"/>
      <c r="M42" s="37"/>
      <c r="N42" s="37"/>
      <c r="O42" s="37"/>
      <c r="P42" s="37"/>
      <c r="R42" s="37">
        <f>+'工事経歴内容 '!F26</f>
        <v>0</v>
      </c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20.100000000000001" customHeight="1" x14ac:dyDescent="0.15">
      <c r="A43" s="38">
        <f>+'工事経歴内容 '!A27</f>
        <v>0</v>
      </c>
      <c r="B43" s="38"/>
      <c r="C43" s="38"/>
      <c r="D43" s="38"/>
      <c r="E43" s="8" t="s">
        <v>23</v>
      </c>
      <c r="F43" s="38">
        <f>+'工事経歴内容 '!C27</f>
        <v>0</v>
      </c>
      <c r="G43" s="38"/>
      <c r="H43" s="38"/>
      <c r="I43" s="38"/>
      <c r="K43" s="37">
        <f>+'工事経歴内容 '!E27</f>
        <v>0</v>
      </c>
      <c r="L43" s="37"/>
      <c r="M43" s="37"/>
      <c r="N43" s="37"/>
      <c r="O43" s="37"/>
      <c r="P43" s="37"/>
      <c r="R43" s="37">
        <f>+'工事経歴内容 '!F27</f>
        <v>0</v>
      </c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29" ht="20.100000000000001" customHeight="1" x14ac:dyDescent="0.15">
      <c r="A44" s="38">
        <f>+'工事経歴内容 '!A28</f>
        <v>0</v>
      </c>
      <c r="B44" s="38"/>
      <c r="C44" s="38"/>
      <c r="D44" s="38"/>
      <c r="E44" s="8" t="s">
        <v>23</v>
      </c>
      <c r="F44" s="38">
        <f>+'工事経歴内容 '!C28</f>
        <v>0</v>
      </c>
      <c r="G44" s="38"/>
      <c r="H44" s="38"/>
      <c r="I44" s="38"/>
      <c r="K44" s="37">
        <f>+'工事経歴内容 '!E28</f>
        <v>0</v>
      </c>
      <c r="L44" s="37"/>
      <c r="M44" s="37"/>
      <c r="N44" s="37"/>
      <c r="O44" s="37"/>
      <c r="P44" s="37"/>
      <c r="R44" s="37">
        <f>+'工事経歴内容 '!F28</f>
        <v>0</v>
      </c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1:29" ht="20.100000000000001" customHeight="1" x14ac:dyDescent="0.15">
      <c r="A45" s="38">
        <f>+'工事経歴内容 '!A29</f>
        <v>0</v>
      </c>
      <c r="B45" s="38"/>
      <c r="C45" s="38"/>
      <c r="D45" s="38"/>
      <c r="E45" s="8" t="s">
        <v>23</v>
      </c>
      <c r="F45" s="38">
        <f>+'工事経歴内容 '!C29</f>
        <v>0</v>
      </c>
      <c r="G45" s="38"/>
      <c r="H45" s="38"/>
      <c r="I45" s="38"/>
      <c r="K45" s="37">
        <f>+'工事経歴内容 '!E29</f>
        <v>0</v>
      </c>
      <c r="L45" s="37"/>
      <c r="M45" s="37"/>
      <c r="N45" s="37"/>
      <c r="O45" s="37"/>
      <c r="P45" s="37"/>
      <c r="R45" s="37">
        <f>+'工事経歴内容 '!F29</f>
        <v>0</v>
      </c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 ht="20.100000000000001" customHeight="1" x14ac:dyDescent="0.15">
      <c r="B46" s="9"/>
      <c r="C46" s="9"/>
      <c r="D46" s="9"/>
      <c r="E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20.100000000000001" customHeight="1" x14ac:dyDescent="0.15">
      <c r="A47" s="36" t="s">
        <v>14</v>
      </c>
      <c r="B47" s="36"/>
      <c r="C47" s="36"/>
      <c r="D47" s="36"/>
      <c r="E47" s="36"/>
      <c r="G47" s="37" t="s">
        <v>18</v>
      </c>
      <c r="H47" s="37"/>
      <c r="I47" s="37"/>
      <c r="J47" s="37"/>
      <c r="K47" s="37"/>
    </row>
    <row r="49" spans="2:26" s="4" customFormat="1" ht="20.100000000000001" customHeight="1" x14ac:dyDescent="0.15">
      <c r="B49" s="4" t="s">
        <v>15</v>
      </c>
    </row>
    <row r="50" spans="2:26" s="4" customFormat="1" ht="20.100000000000001" customHeight="1" x14ac:dyDescent="0.15">
      <c r="J50" s="40">
        <v>45628</v>
      </c>
      <c r="K50" s="40"/>
      <c r="L50" s="40"/>
      <c r="M50" s="40"/>
      <c r="N50" s="40"/>
      <c r="O50" s="40"/>
      <c r="S50" s="39" t="s">
        <v>16</v>
      </c>
      <c r="T50" s="39"/>
      <c r="U50" s="39"/>
      <c r="V50" s="4" t="str">
        <f>+G1</f>
        <v>名村　太郎</v>
      </c>
      <c r="Z50" s="4" t="s">
        <v>17</v>
      </c>
    </row>
    <row r="51" spans="2:26" s="4" customFormat="1" ht="20.100000000000001" customHeight="1" x14ac:dyDescent="0.15"/>
    <row r="52" spans="2:26" s="4" customFormat="1" ht="20.100000000000001" customHeight="1" x14ac:dyDescent="0.15"/>
  </sheetData>
  <mergeCells count="143">
    <mergeCell ref="A43:D43"/>
    <mergeCell ref="F43:I43"/>
    <mergeCell ref="K43:P43"/>
    <mergeCell ref="K24:P24"/>
    <mergeCell ref="K25:P25"/>
    <mergeCell ref="K26:P26"/>
    <mergeCell ref="A41:D41"/>
    <mergeCell ref="F41:I41"/>
    <mergeCell ref="K41:P41"/>
    <mergeCell ref="A42:D42"/>
    <mergeCell ref="F42:I42"/>
    <mergeCell ref="K42:P42"/>
    <mergeCell ref="F34:I34"/>
    <mergeCell ref="F35:I35"/>
    <mergeCell ref="F36:I36"/>
    <mergeCell ref="F37:I37"/>
    <mergeCell ref="K31:P31"/>
    <mergeCell ref="K32:P32"/>
    <mergeCell ref="K27:P27"/>
    <mergeCell ref="K28:P28"/>
    <mergeCell ref="K29:P29"/>
    <mergeCell ref="K30:P30"/>
    <mergeCell ref="K35:P35"/>
    <mergeCell ref="K38:P38"/>
    <mergeCell ref="K36:P36"/>
    <mergeCell ref="K37:P37"/>
    <mergeCell ref="K39:P39"/>
    <mergeCell ref="K40:P40"/>
    <mergeCell ref="A38:D38"/>
    <mergeCell ref="A40:D40"/>
    <mergeCell ref="A35:D35"/>
    <mergeCell ref="A39:D39"/>
    <mergeCell ref="F38:I38"/>
    <mergeCell ref="F29:I29"/>
    <mergeCell ref="F27:I27"/>
    <mergeCell ref="F28:I28"/>
    <mergeCell ref="A36:D36"/>
    <mergeCell ref="A37:D37"/>
    <mergeCell ref="G1:I1"/>
    <mergeCell ref="G5:J5"/>
    <mergeCell ref="J1:K1"/>
    <mergeCell ref="N1:T1"/>
    <mergeCell ref="F26:I26"/>
    <mergeCell ref="R12:U12"/>
    <mergeCell ref="F20:I20"/>
    <mergeCell ref="F21:I21"/>
    <mergeCell ref="R13:U13"/>
    <mergeCell ref="K13:Q13"/>
    <mergeCell ref="K15:Q15"/>
    <mergeCell ref="R15:U15"/>
    <mergeCell ref="K14:Q14"/>
    <mergeCell ref="R14:U14"/>
    <mergeCell ref="K20:P20"/>
    <mergeCell ref="K21:P21"/>
    <mergeCell ref="K33:P33"/>
    <mergeCell ref="K34:P34"/>
    <mergeCell ref="A1:E1"/>
    <mergeCell ref="A3:E3"/>
    <mergeCell ref="A5:E5"/>
    <mergeCell ref="A7:E7"/>
    <mergeCell ref="A12:E12"/>
    <mergeCell ref="A18:E18"/>
    <mergeCell ref="A27:D27"/>
    <mergeCell ref="A28:D28"/>
    <mergeCell ref="A19:D19"/>
    <mergeCell ref="A20:D20"/>
    <mergeCell ref="A21:D21"/>
    <mergeCell ref="A22:D22"/>
    <mergeCell ref="A23:D23"/>
    <mergeCell ref="A24:D24"/>
    <mergeCell ref="A25:D25"/>
    <mergeCell ref="A26:D26"/>
    <mergeCell ref="K12:Q12"/>
    <mergeCell ref="G12:J12"/>
    <mergeCell ref="G8:J8"/>
    <mergeCell ref="G9:J9"/>
    <mergeCell ref="G10:J10"/>
    <mergeCell ref="F22:I22"/>
    <mergeCell ref="F23:I23"/>
    <mergeCell ref="F19:I19"/>
    <mergeCell ref="G7:J7"/>
    <mergeCell ref="G14:J14"/>
    <mergeCell ref="G15:J15"/>
    <mergeCell ref="G13:J13"/>
    <mergeCell ref="K18:N18"/>
    <mergeCell ref="K22:P22"/>
    <mergeCell ref="K23:P23"/>
    <mergeCell ref="K19:P19"/>
    <mergeCell ref="G16:J16"/>
    <mergeCell ref="K16:Q16"/>
    <mergeCell ref="F24:I24"/>
    <mergeCell ref="F25:I25"/>
    <mergeCell ref="S50:U50"/>
    <mergeCell ref="A47:E47"/>
    <mergeCell ref="G47:K47"/>
    <mergeCell ref="F40:I40"/>
    <mergeCell ref="F44:I44"/>
    <mergeCell ref="F45:I45"/>
    <mergeCell ref="J50:O50"/>
    <mergeCell ref="A45:D45"/>
    <mergeCell ref="K44:P44"/>
    <mergeCell ref="K45:P45"/>
    <mergeCell ref="A44:D44"/>
    <mergeCell ref="F30:I30"/>
    <mergeCell ref="A29:D29"/>
    <mergeCell ref="A30:D30"/>
    <mergeCell ref="F31:I31"/>
    <mergeCell ref="A31:D31"/>
    <mergeCell ref="A32:D32"/>
    <mergeCell ref="A33:D33"/>
    <mergeCell ref="A34:D34"/>
    <mergeCell ref="F39:I39"/>
    <mergeCell ref="F32:I32"/>
    <mergeCell ref="F33:I33"/>
    <mergeCell ref="R45:AC45"/>
    <mergeCell ref="R28:AC28"/>
    <mergeCell ref="R29:AC29"/>
    <mergeCell ref="R30:AC30"/>
    <mergeCell ref="R31:AC31"/>
    <mergeCell ref="R32:AC32"/>
    <mergeCell ref="R33:AC33"/>
    <mergeCell ref="R34:AC34"/>
    <mergeCell ref="R35:AC35"/>
    <mergeCell ref="R36:AC36"/>
    <mergeCell ref="R16:U16"/>
    <mergeCell ref="R37:AC37"/>
    <mergeCell ref="R38:AC38"/>
    <mergeCell ref="R39:AC39"/>
    <mergeCell ref="R40:AC40"/>
    <mergeCell ref="R41:AC41"/>
    <mergeCell ref="R42:AC42"/>
    <mergeCell ref="R43:AC43"/>
    <mergeCell ref="R44:AC44"/>
    <mergeCell ref="R19:AC19"/>
    <mergeCell ref="R20:AC20"/>
    <mergeCell ref="R21:AC21"/>
    <mergeCell ref="R22:AC22"/>
    <mergeCell ref="R23:AC23"/>
    <mergeCell ref="R24:AC24"/>
    <mergeCell ref="R25:AC25"/>
    <mergeCell ref="R26:AC26"/>
    <mergeCell ref="R27:AC27"/>
    <mergeCell ref="R18:AB18"/>
  </mergeCells>
  <phoneticPr fontId="2" alignment="distributed"/>
  <pageMargins left="0.62992125984251968" right="0.35433070866141736" top="1.1023622047244095" bottom="0.35433070866141736" header="0.47244094488188981" footer="0.23622047244094491"/>
  <pageSetup paperSize="9" scale="79" orientation="portrait" r:id="rId1"/>
  <headerFooter alignWithMargins="0">
    <oddHeader>&amp;C&amp;"ＭＳ Ｐゴシック,太字"&amp;18&amp;A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view="pageBreakPreview" topLeftCell="A4" zoomScale="75" zoomScaleNormal="75" workbookViewId="0">
      <selection activeCell="M8" sqref="M8"/>
    </sheetView>
  </sheetViews>
  <sheetFormatPr defaultRowHeight="24.95" customHeight="1" x14ac:dyDescent="0.15"/>
  <cols>
    <col min="1" max="1" width="16.25" style="60" customWidth="1"/>
    <col min="2" max="2" width="3.75" style="61" bestFit="1" customWidth="1"/>
    <col min="3" max="3" width="13.625" style="62" bestFit="1" customWidth="1"/>
    <col min="4" max="4" width="11.25" style="63" bestFit="1" customWidth="1"/>
    <col min="5" max="5" width="28" style="60" bestFit="1" customWidth="1"/>
    <col min="6" max="6" width="38.875" style="64" bestFit="1" customWidth="1"/>
    <col min="7" max="7" width="11.625" style="61" customWidth="1"/>
    <col min="8" max="8" width="46.875" style="64" bestFit="1" customWidth="1"/>
    <col min="9" max="9" width="29" style="64" customWidth="1"/>
    <col min="10" max="16384" width="9" style="64"/>
  </cols>
  <sheetData>
    <row r="1" spans="1:10" ht="24.95" customHeight="1" thickBot="1" x14ac:dyDescent="0.2">
      <c r="H1" s="65"/>
      <c r="I1" s="11" t="str">
        <f>+'経　歴　書'!G1</f>
        <v>名村　太郎</v>
      </c>
      <c r="J1" s="66"/>
    </row>
    <row r="2" spans="1:10" s="61" customFormat="1" ht="24.95" customHeight="1" x14ac:dyDescent="0.15">
      <c r="A2" s="67" t="s">
        <v>0</v>
      </c>
      <c r="B2" s="68"/>
      <c r="C2" s="68"/>
      <c r="D2" s="68"/>
      <c r="E2" s="69" t="s">
        <v>3</v>
      </c>
      <c r="F2" s="70" t="s">
        <v>20</v>
      </c>
      <c r="G2" s="70" t="s">
        <v>1</v>
      </c>
      <c r="H2" s="70" t="s">
        <v>21</v>
      </c>
      <c r="I2" s="71" t="s">
        <v>2</v>
      </c>
    </row>
    <row r="3" spans="1:10" ht="24.95" customHeight="1" x14ac:dyDescent="0.15">
      <c r="A3" s="72">
        <v>32964</v>
      </c>
      <c r="B3" s="73" t="s">
        <v>24</v>
      </c>
      <c r="C3" s="74">
        <v>33327</v>
      </c>
      <c r="D3" s="75" t="str">
        <f>DATEDIF(EOMONTH(A3,-1), EOMONTH(C3,0)+1,"Y")&amp;"年"&amp;DATEDIF(EOMONTH(A3,-1), EOMONTH(C3,0)+1,"YM")&amp;"ヶ月"</f>
        <v>1年0ヶ月</v>
      </c>
      <c r="E3" s="56" t="s">
        <v>62</v>
      </c>
      <c r="F3" s="31" t="s">
        <v>61</v>
      </c>
      <c r="G3" s="32" t="s">
        <v>63</v>
      </c>
      <c r="H3" s="12"/>
      <c r="I3" s="76" t="str">
        <f>+'経　歴　書'!K12</f>
        <v>××△株式会社</v>
      </c>
    </row>
    <row r="4" spans="1:10" ht="24.95" customHeight="1" x14ac:dyDescent="0.15">
      <c r="A4" s="77">
        <v>33329</v>
      </c>
      <c r="B4" s="78" t="s">
        <v>64</v>
      </c>
      <c r="C4" s="79">
        <v>33541</v>
      </c>
      <c r="D4" s="75" t="str">
        <f t="shared" ref="D4:D24" si="0">DATEDIF(EOMONTH(A4,-1), EOMONTH(C4,0)+1,"Y")&amp;"年"&amp;DATEDIF(EOMONTH(A4,-1), EOMONTH(C4,0)+1,"YM")&amp;"ヶ月"</f>
        <v>0年7ヶ月</v>
      </c>
      <c r="E4" s="57" t="s">
        <v>66</v>
      </c>
      <c r="F4" s="14" t="s">
        <v>65</v>
      </c>
      <c r="G4" s="33" t="s">
        <v>4</v>
      </c>
      <c r="H4" s="13"/>
      <c r="I4" s="80" t="s">
        <v>25</v>
      </c>
    </row>
    <row r="5" spans="1:10" ht="24.95" customHeight="1" x14ac:dyDescent="0.15">
      <c r="A5" s="77">
        <v>33543</v>
      </c>
      <c r="B5" s="78" t="s">
        <v>26</v>
      </c>
      <c r="C5" s="79">
        <v>33694</v>
      </c>
      <c r="D5" s="75" t="str">
        <f t="shared" si="0"/>
        <v>0年5ヶ月</v>
      </c>
      <c r="E5" s="57" t="s">
        <v>68</v>
      </c>
      <c r="F5" s="14" t="s">
        <v>70</v>
      </c>
      <c r="G5" s="33" t="s">
        <v>5</v>
      </c>
      <c r="H5" s="13"/>
      <c r="I5" s="80" t="s">
        <v>27</v>
      </c>
    </row>
    <row r="6" spans="1:10" ht="24.95" customHeight="1" x14ac:dyDescent="0.15">
      <c r="A6" s="77">
        <v>33695</v>
      </c>
      <c r="B6" s="78" t="s">
        <v>28</v>
      </c>
      <c r="C6" s="79">
        <v>33785</v>
      </c>
      <c r="D6" s="75" t="str">
        <f t="shared" si="0"/>
        <v>0年3ヶ月</v>
      </c>
      <c r="E6" s="57" t="s">
        <v>68</v>
      </c>
      <c r="F6" s="14" t="s">
        <v>67</v>
      </c>
      <c r="G6" s="33" t="s">
        <v>29</v>
      </c>
      <c r="H6" s="13"/>
      <c r="I6" s="80" t="s">
        <v>19</v>
      </c>
    </row>
    <row r="7" spans="1:10" ht="24.95" customHeight="1" x14ac:dyDescent="0.15">
      <c r="A7" s="77">
        <v>33786</v>
      </c>
      <c r="B7" s="78" t="s">
        <v>30</v>
      </c>
      <c r="C7" s="79">
        <v>33969</v>
      </c>
      <c r="D7" s="75" t="str">
        <f t="shared" si="0"/>
        <v>0年6ヶ月</v>
      </c>
      <c r="E7" s="57" t="s">
        <v>68</v>
      </c>
      <c r="F7" s="14" t="s">
        <v>69</v>
      </c>
      <c r="G7" s="33" t="s">
        <v>31</v>
      </c>
      <c r="H7" s="13"/>
      <c r="I7" s="80" t="s">
        <v>31</v>
      </c>
    </row>
    <row r="8" spans="1:10" ht="24.95" customHeight="1" x14ac:dyDescent="0.15">
      <c r="A8" s="77">
        <v>33970</v>
      </c>
      <c r="B8" s="78" t="s">
        <v>32</v>
      </c>
      <c r="C8" s="79">
        <v>34119</v>
      </c>
      <c r="D8" s="75" t="str">
        <f t="shared" si="0"/>
        <v>0年5ヶ月</v>
      </c>
      <c r="E8" s="57" t="s">
        <v>68</v>
      </c>
      <c r="F8" s="14" t="s">
        <v>71</v>
      </c>
      <c r="G8" s="33" t="s">
        <v>5</v>
      </c>
      <c r="H8" s="13"/>
      <c r="I8" s="80" t="s">
        <v>31</v>
      </c>
    </row>
    <row r="9" spans="1:10" ht="24.95" customHeight="1" x14ac:dyDescent="0.15">
      <c r="A9" s="77">
        <v>34121</v>
      </c>
      <c r="B9" s="78" t="s">
        <v>32</v>
      </c>
      <c r="C9" s="79">
        <v>34364</v>
      </c>
      <c r="D9" s="75" t="str">
        <f t="shared" si="0"/>
        <v>0年8ヶ月</v>
      </c>
      <c r="E9" s="57" t="s">
        <v>68</v>
      </c>
      <c r="F9" s="14" t="s">
        <v>72</v>
      </c>
      <c r="G9" s="33" t="s">
        <v>33</v>
      </c>
      <c r="H9" s="13"/>
      <c r="I9" s="80" t="s">
        <v>34</v>
      </c>
    </row>
    <row r="10" spans="1:10" ht="24.95" customHeight="1" x14ac:dyDescent="0.15">
      <c r="A10" s="77">
        <v>34366</v>
      </c>
      <c r="B10" s="78" t="s">
        <v>35</v>
      </c>
      <c r="C10" s="79">
        <v>34607</v>
      </c>
      <c r="D10" s="75" t="str">
        <f t="shared" si="0"/>
        <v>0年8ヶ月</v>
      </c>
      <c r="E10" s="57" t="s">
        <v>74</v>
      </c>
      <c r="F10" s="14" t="s">
        <v>73</v>
      </c>
      <c r="G10" s="33" t="s">
        <v>36</v>
      </c>
      <c r="H10" s="13"/>
      <c r="I10" s="80" t="s">
        <v>34</v>
      </c>
    </row>
    <row r="11" spans="1:10" ht="24.95" customHeight="1" x14ac:dyDescent="0.15">
      <c r="A11" s="77">
        <v>34608</v>
      </c>
      <c r="B11" s="78" t="s">
        <v>35</v>
      </c>
      <c r="C11" s="79">
        <v>34729</v>
      </c>
      <c r="D11" s="75" t="str">
        <f t="shared" si="0"/>
        <v>0年4ヶ月</v>
      </c>
      <c r="E11" s="57" t="s">
        <v>74</v>
      </c>
      <c r="F11" s="14" t="s">
        <v>75</v>
      </c>
      <c r="G11" s="33" t="s">
        <v>37</v>
      </c>
      <c r="H11" s="13"/>
      <c r="I11" s="80" t="s">
        <v>31</v>
      </c>
    </row>
    <row r="12" spans="1:10" ht="24.95" customHeight="1" x14ac:dyDescent="0.15">
      <c r="A12" s="77">
        <v>34731</v>
      </c>
      <c r="B12" s="78" t="s">
        <v>32</v>
      </c>
      <c r="C12" s="79">
        <v>34911</v>
      </c>
      <c r="D12" s="75" t="str">
        <f t="shared" si="0"/>
        <v>0年6ヶ月</v>
      </c>
      <c r="E12" s="57" t="s">
        <v>74</v>
      </c>
      <c r="F12" s="14" t="s">
        <v>76</v>
      </c>
      <c r="G12" s="33" t="s">
        <v>38</v>
      </c>
      <c r="H12" s="13"/>
      <c r="I12" s="80" t="s">
        <v>39</v>
      </c>
    </row>
    <row r="13" spans="1:10" ht="24.95" customHeight="1" x14ac:dyDescent="0.15">
      <c r="A13" s="77">
        <v>34912</v>
      </c>
      <c r="B13" s="78" t="s">
        <v>40</v>
      </c>
      <c r="C13" s="79">
        <v>35064</v>
      </c>
      <c r="D13" s="75" t="str">
        <f t="shared" si="0"/>
        <v>0年5ヶ月</v>
      </c>
      <c r="E13" s="57" t="s">
        <v>78</v>
      </c>
      <c r="F13" s="14" t="s">
        <v>77</v>
      </c>
      <c r="G13" s="33" t="s">
        <v>41</v>
      </c>
      <c r="H13" s="13"/>
      <c r="I13" s="80" t="s">
        <v>31</v>
      </c>
    </row>
    <row r="14" spans="1:10" ht="24.95" customHeight="1" x14ac:dyDescent="0.15">
      <c r="A14" s="77">
        <v>35065</v>
      </c>
      <c r="B14" s="78" t="s">
        <v>32</v>
      </c>
      <c r="C14" s="79">
        <v>35154</v>
      </c>
      <c r="D14" s="75" t="str">
        <f t="shared" si="0"/>
        <v>0年3ヶ月</v>
      </c>
      <c r="E14" s="57" t="s">
        <v>74</v>
      </c>
      <c r="F14" s="14" t="s">
        <v>79</v>
      </c>
      <c r="G14" s="33" t="s">
        <v>42</v>
      </c>
      <c r="H14" s="13"/>
      <c r="I14" s="80" t="s">
        <v>31</v>
      </c>
    </row>
    <row r="15" spans="1:10" ht="24.95" customHeight="1" x14ac:dyDescent="0.15">
      <c r="A15" s="77">
        <v>35156</v>
      </c>
      <c r="B15" s="78" t="s">
        <v>32</v>
      </c>
      <c r="C15" s="79">
        <v>35520</v>
      </c>
      <c r="D15" s="75" t="str">
        <f t="shared" si="0"/>
        <v>1年0ヶ月</v>
      </c>
      <c r="E15" s="57" t="s">
        <v>82</v>
      </c>
      <c r="F15" s="14" t="s">
        <v>80</v>
      </c>
      <c r="G15" s="33" t="s">
        <v>81</v>
      </c>
      <c r="H15" s="13"/>
      <c r="I15" s="80" t="s">
        <v>34</v>
      </c>
    </row>
    <row r="16" spans="1:10" ht="24.95" customHeight="1" x14ac:dyDescent="0.15">
      <c r="A16" s="77">
        <v>35521</v>
      </c>
      <c r="B16" s="78" t="s">
        <v>35</v>
      </c>
      <c r="C16" s="79">
        <v>35885</v>
      </c>
      <c r="D16" s="75" t="str">
        <f t="shared" si="0"/>
        <v>1年0ヶ月</v>
      </c>
      <c r="E16" s="57" t="s">
        <v>82</v>
      </c>
      <c r="F16" s="14" t="s">
        <v>80</v>
      </c>
      <c r="G16" s="33" t="s">
        <v>43</v>
      </c>
      <c r="H16" s="13"/>
      <c r="I16" s="80" t="s">
        <v>29</v>
      </c>
    </row>
    <row r="17" spans="1:9" ht="24.95" customHeight="1" x14ac:dyDescent="0.15">
      <c r="A17" s="77">
        <v>36008</v>
      </c>
      <c r="B17" s="78" t="s">
        <v>44</v>
      </c>
      <c r="C17" s="79">
        <v>36211</v>
      </c>
      <c r="D17" s="75" t="str">
        <f t="shared" si="0"/>
        <v>0年7ヶ月</v>
      </c>
      <c r="E17" s="57" t="s">
        <v>85</v>
      </c>
      <c r="F17" s="14" t="s">
        <v>83</v>
      </c>
      <c r="G17" s="33" t="s">
        <v>4</v>
      </c>
      <c r="H17" s="13" t="s">
        <v>84</v>
      </c>
      <c r="I17" s="80" t="s">
        <v>31</v>
      </c>
    </row>
    <row r="18" spans="1:9" ht="24.95" customHeight="1" x14ac:dyDescent="0.15">
      <c r="A18" s="77">
        <v>36251</v>
      </c>
      <c r="B18" s="78" t="s">
        <v>32</v>
      </c>
      <c r="C18" s="79">
        <v>36433</v>
      </c>
      <c r="D18" s="75" t="str">
        <f t="shared" si="0"/>
        <v>0年6ヶ月</v>
      </c>
      <c r="E18" s="57" t="s">
        <v>87</v>
      </c>
      <c r="F18" s="14" t="s">
        <v>86</v>
      </c>
      <c r="G18" s="33" t="s">
        <v>45</v>
      </c>
      <c r="H18" s="13"/>
      <c r="I18" s="80" t="s">
        <v>46</v>
      </c>
    </row>
    <row r="19" spans="1:9" ht="24.95" customHeight="1" x14ac:dyDescent="0.15">
      <c r="A19" s="77">
        <v>36495</v>
      </c>
      <c r="B19" s="78" t="s">
        <v>47</v>
      </c>
      <c r="C19" s="79">
        <v>36890</v>
      </c>
      <c r="D19" s="75" t="str">
        <f t="shared" si="0"/>
        <v>1年1ヶ月</v>
      </c>
      <c r="E19" s="57" t="s">
        <v>89</v>
      </c>
      <c r="F19" s="14" t="s">
        <v>88</v>
      </c>
      <c r="G19" s="33" t="s">
        <v>45</v>
      </c>
      <c r="H19" s="13"/>
      <c r="I19" s="80" t="s">
        <v>34</v>
      </c>
    </row>
    <row r="20" spans="1:9" ht="24.95" customHeight="1" x14ac:dyDescent="0.15">
      <c r="A20" s="77">
        <v>36892</v>
      </c>
      <c r="B20" s="78" t="s">
        <v>35</v>
      </c>
      <c r="C20" s="79">
        <v>37286</v>
      </c>
      <c r="D20" s="75" t="str">
        <f t="shared" si="0"/>
        <v>1年1ヶ月</v>
      </c>
      <c r="E20" s="57" t="s">
        <v>95</v>
      </c>
      <c r="F20" s="14" t="s">
        <v>93</v>
      </c>
      <c r="G20" s="33" t="s">
        <v>5</v>
      </c>
      <c r="H20" s="13" t="s">
        <v>94</v>
      </c>
      <c r="I20" s="80" t="s">
        <v>31</v>
      </c>
    </row>
    <row r="21" spans="1:9" ht="24.95" customHeight="1" x14ac:dyDescent="0.15">
      <c r="A21" s="77">
        <v>37288</v>
      </c>
      <c r="B21" s="78" t="s">
        <v>96</v>
      </c>
      <c r="C21" s="79">
        <v>37710</v>
      </c>
      <c r="D21" s="75" t="str">
        <f t="shared" si="0"/>
        <v>1年2ヶ月</v>
      </c>
      <c r="E21" s="57" t="s">
        <v>98</v>
      </c>
      <c r="F21" s="14" t="s">
        <v>97</v>
      </c>
      <c r="G21" s="33" t="s">
        <v>48</v>
      </c>
      <c r="H21" s="13" t="s">
        <v>99</v>
      </c>
      <c r="I21" s="80" t="s">
        <v>100</v>
      </c>
    </row>
    <row r="22" spans="1:9" ht="24.95" customHeight="1" x14ac:dyDescent="0.15">
      <c r="A22" s="77">
        <v>37712</v>
      </c>
      <c r="B22" s="78" t="s">
        <v>35</v>
      </c>
      <c r="C22" s="79">
        <v>37894</v>
      </c>
      <c r="D22" s="75" t="str">
        <f t="shared" si="0"/>
        <v>0年6ヶ月</v>
      </c>
      <c r="E22" s="57" t="s">
        <v>91</v>
      </c>
      <c r="F22" s="14" t="s">
        <v>90</v>
      </c>
      <c r="G22" s="33" t="s">
        <v>5</v>
      </c>
      <c r="H22" s="13" t="s">
        <v>92</v>
      </c>
      <c r="I22" s="80" t="s">
        <v>31</v>
      </c>
    </row>
    <row r="23" spans="1:9" ht="24.95" customHeight="1" x14ac:dyDescent="0.15">
      <c r="A23" s="77">
        <v>37895</v>
      </c>
      <c r="B23" s="78" t="s">
        <v>32</v>
      </c>
      <c r="C23" s="79">
        <v>38076</v>
      </c>
      <c r="D23" s="75" t="str">
        <f t="shared" si="0"/>
        <v>0年6ヶ月</v>
      </c>
      <c r="E23" s="57" t="s">
        <v>104</v>
      </c>
      <c r="F23" s="14" t="s">
        <v>103</v>
      </c>
      <c r="G23" s="33" t="s">
        <v>81</v>
      </c>
      <c r="H23" s="13"/>
      <c r="I23" s="80" t="s">
        <v>25</v>
      </c>
    </row>
    <row r="24" spans="1:9" ht="24.95" customHeight="1" x14ac:dyDescent="0.15">
      <c r="A24" s="77">
        <v>38261</v>
      </c>
      <c r="B24" s="78" t="s">
        <v>26</v>
      </c>
      <c r="C24" s="79">
        <v>39506</v>
      </c>
      <c r="D24" s="75" t="str">
        <f t="shared" si="0"/>
        <v>3年5ヶ月</v>
      </c>
      <c r="E24" s="57" t="s">
        <v>102</v>
      </c>
      <c r="F24" s="14" t="s">
        <v>101</v>
      </c>
      <c r="G24" s="33" t="s">
        <v>5</v>
      </c>
      <c r="H24" s="13"/>
      <c r="I24" s="80">
        <f>+'経　歴　書'!K14</f>
        <v>0</v>
      </c>
    </row>
    <row r="25" spans="1:9" ht="24.95" customHeight="1" x14ac:dyDescent="0.15">
      <c r="A25" s="81"/>
      <c r="B25" s="78"/>
      <c r="C25" s="79"/>
      <c r="D25" s="82"/>
      <c r="E25" s="57"/>
      <c r="F25" s="14"/>
      <c r="G25" s="33"/>
      <c r="H25" s="13"/>
      <c r="I25" s="80"/>
    </row>
    <row r="26" spans="1:9" ht="24.95" customHeight="1" x14ac:dyDescent="0.15">
      <c r="A26" s="81"/>
      <c r="B26" s="78"/>
      <c r="C26" s="79"/>
      <c r="D26" s="82"/>
      <c r="E26" s="57"/>
      <c r="F26" s="14"/>
      <c r="G26" s="33"/>
      <c r="H26" s="13"/>
      <c r="I26" s="80"/>
    </row>
    <row r="27" spans="1:9" ht="24.95" customHeight="1" x14ac:dyDescent="0.15">
      <c r="A27" s="83"/>
      <c r="B27" s="84"/>
      <c r="C27" s="79"/>
      <c r="D27" s="82"/>
      <c r="E27" s="57"/>
      <c r="F27" s="14"/>
      <c r="G27" s="33"/>
      <c r="H27" s="13"/>
      <c r="I27" s="80"/>
    </row>
    <row r="28" spans="1:9" ht="24.95" customHeight="1" x14ac:dyDescent="0.15">
      <c r="A28" s="83"/>
      <c r="B28" s="84"/>
      <c r="C28" s="79"/>
      <c r="D28" s="85"/>
      <c r="E28" s="58"/>
      <c r="F28" s="14"/>
      <c r="G28" s="34"/>
      <c r="H28" s="13"/>
      <c r="I28" s="80"/>
    </row>
    <row r="29" spans="1:9" ht="24.95" customHeight="1" thickBot="1" x14ac:dyDescent="0.2">
      <c r="A29" s="86"/>
      <c r="B29" s="87"/>
      <c r="C29" s="88"/>
      <c r="D29" s="89"/>
      <c r="E29" s="59"/>
      <c r="F29" s="15"/>
      <c r="G29" s="35"/>
      <c r="H29" s="16"/>
      <c r="I29" s="90"/>
    </row>
    <row r="30" spans="1:9" ht="24.95" customHeight="1" x14ac:dyDescent="0.15">
      <c r="A30" s="91"/>
      <c r="C30" s="92"/>
      <c r="D30" s="62"/>
    </row>
    <row r="31" spans="1:9" ht="24.95" customHeight="1" x14ac:dyDescent="0.15">
      <c r="A31" s="91"/>
      <c r="C31" s="92"/>
    </row>
    <row r="32" spans="1:9" ht="24.95" customHeight="1" x14ac:dyDescent="0.15">
      <c r="A32" s="91"/>
      <c r="C32" s="92"/>
    </row>
    <row r="33" spans="1:3" ht="24.95" customHeight="1" x14ac:dyDescent="0.15">
      <c r="A33" s="91"/>
      <c r="C33" s="92"/>
    </row>
  </sheetData>
  <mergeCells count="1">
    <mergeCell ref="A2:D2"/>
  </mergeCells>
  <phoneticPr fontId="2"/>
  <printOptions horizontalCentered="1"/>
  <pageMargins left="0.23622047244094491" right="0.19685039370078741" top="1.1417322834645669" bottom="0.43307086614173229" header="0.51181102362204722" footer="0.27559055118110237"/>
  <pageSetup paperSize="9" scale="72" orientation="landscape" r:id="rId1"/>
  <headerFooter alignWithMargins="0">
    <oddHeader>&amp;C&amp;"ＭＳ Ｐゴシック,太字"&amp;18&amp;A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G16" sqref="G16"/>
    </sheetView>
  </sheetViews>
  <sheetFormatPr defaultRowHeight="10.5" x14ac:dyDescent="0.15"/>
  <cols>
    <col min="1" max="1" width="35.5" style="17" bestFit="1" customWidth="1"/>
    <col min="2" max="2" width="15.875" style="17" bestFit="1" customWidth="1"/>
    <col min="3" max="3" width="16.375" style="17" bestFit="1" customWidth="1"/>
    <col min="4" max="4" width="19.25" style="17" bestFit="1" customWidth="1"/>
    <col min="5" max="16384" width="9" style="17"/>
  </cols>
  <sheetData>
    <row r="1" spans="1:4" ht="21.75" customHeight="1" x14ac:dyDescent="0.15">
      <c r="A1" s="48" t="s">
        <v>49</v>
      </c>
      <c r="B1" s="48"/>
      <c r="C1" s="48"/>
      <c r="D1" s="48"/>
    </row>
    <row r="2" spans="1:4" ht="11.25" thickBot="1" x14ac:dyDescent="0.2">
      <c r="A2" s="49"/>
      <c r="B2" s="49"/>
      <c r="C2" s="49"/>
      <c r="D2" s="49"/>
    </row>
    <row r="3" spans="1:4" x14ac:dyDescent="0.15">
      <c r="A3" s="54" t="s">
        <v>50</v>
      </c>
      <c r="B3" s="50" t="s">
        <v>51</v>
      </c>
      <c r="C3" s="50" t="s">
        <v>52</v>
      </c>
      <c r="D3" s="52" t="s">
        <v>53</v>
      </c>
    </row>
    <row r="4" spans="1:4" ht="17.25" customHeight="1" x14ac:dyDescent="0.15">
      <c r="A4" s="55"/>
      <c r="B4" s="51"/>
      <c r="C4" s="51"/>
      <c r="D4" s="53"/>
    </row>
    <row r="5" spans="1:4" ht="20.100000000000001" customHeight="1" x14ac:dyDescent="0.15">
      <c r="A5" s="18" t="s">
        <v>54</v>
      </c>
      <c r="B5" s="19">
        <v>30539</v>
      </c>
      <c r="C5" s="20">
        <v>1234</v>
      </c>
      <c r="D5" s="21"/>
    </row>
    <row r="6" spans="1:4" ht="20.100000000000001" customHeight="1" x14ac:dyDescent="0.15">
      <c r="A6" s="22" t="s">
        <v>6</v>
      </c>
      <c r="B6" s="23">
        <v>31117</v>
      </c>
      <c r="C6" s="24">
        <v>5911856</v>
      </c>
      <c r="D6" s="25"/>
    </row>
    <row r="7" spans="1:4" ht="20.100000000000001" customHeight="1" x14ac:dyDescent="0.15">
      <c r="A7" s="22" t="s">
        <v>55</v>
      </c>
      <c r="B7" s="23">
        <v>32597</v>
      </c>
      <c r="C7" s="26" t="s">
        <v>105</v>
      </c>
      <c r="D7" s="25"/>
    </row>
    <row r="8" spans="1:4" ht="20.100000000000001" customHeight="1" x14ac:dyDescent="0.15">
      <c r="A8" s="22" t="s">
        <v>106</v>
      </c>
      <c r="B8" s="23">
        <v>37653</v>
      </c>
      <c r="C8" s="26" t="s">
        <v>56</v>
      </c>
      <c r="D8" s="25"/>
    </row>
    <row r="9" spans="1:4" ht="20.100000000000001" customHeight="1" x14ac:dyDescent="0.15">
      <c r="A9" s="22"/>
      <c r="B9" s="23"/>
      <c r="C9" s="24"/>
      <c r="D9" s="25"/>
    </row>
    <row r="10" spans="1:4" ht="20.100000000000001" customHeight="1" x14ac:dyDescent="0.15">
      <c r="A10" s="22"/>
      <c r="B10" s="23"/>
      <c r="C10" s="24"/>
      <c r="D10" s="25"/>
    </row>
    <row r="11" spans="1:4" ht="20.100000000000001" customHeight="1" x14ac:dyDescent="0.15">
      <c r="A11" s="22"/>
      <c r="B11" s="23"/>
      <c r="C11" s="24"/>
      <c r="D11" s="25"/>
    </row>
    <row r="12" spans="1:4" ht="20.100000000000001" customHeight="1" x14ac:dyDescent="0.15">
      <c r="A12" s="22"/>
      <c r="B12" s="23"/>
      <c r="C12" s="24"/>
      <c r="D12" s="25"/>
    </row>
    <row r="13" spans="1:4" ht="20.100000000000001" customHeight="1" x14ac:dyDescent="0.15">
      <c r="A13" s="22"/>
      <c r="B13" s="23"/>
      <c r="C13" s="24"/>
      <c r="D13" s="25"/>
    </row>
    <row r="14" spans="1:4" ht="20.100000000000001" customHeight="1" thickBot="1" x14ac:dyDescent="0.2">
      <c r="A14" s="27"/>
      <c r="B14" s="28"/>
      <c r="C14" s="29"/>
      <c r="D14" s="30"/>
    </row>
    <row r="17" s="17" customFormat="1" ht="10.5" customHeight="1" x14ac:dyDescent="0.15"/>
  </sheetData>
  <mergeCells count="5">
    <mergeCell ref="A1:D2"/>
    <mergeCell ref="C3:C4"/>
    <mergeCell ref="D3:D4"/>
    <mergeCell ref="A3:A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経　歴　書</vt:lpstr>
      <vt:lpstr>工事経歴内容 </vt:lpstr>
      <vt:lpstr>所有資格</vt:lpstr>
      <vt:lpstr>'工事経歴内容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大輝 名村</cp:lastModifiedBy>
  <cp:lastPrinted>2023-08-04T00:09:11Z</cp:lastPrinted>
  <dcterms:created xsi:type="dcterms:W3CDTF">2003-07-14T06:04:31Z</dcterms:created>
  <dcterms:modified xsi:type="dcterms:W3CDTF">2024-12-04T08:30:14Z</dcterms:modified>
</cp:coreProperties>
</file>